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JEC REGALIAS OCTUBRE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<sst xmlns="http://schemas.openxmlformats.org/spreadsheetml/2006/main" count="44" uniqueCount="42">
  <si>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 xml:space="preserve"> </t>
  </si>
  <si>
    <t>DIRECCION FINANCIERA - TESORERIA</t>
  </si>
  <si>
    <t>EJECUCION DE PRESUPUESTO DE RENTAS E INGRESOS - SISTEMA GENERAL DE REGALIAS</t>
  </si>
  <si>
    <t xml:space="preserve">EMPRESA:       CODIGO:  951   NOMBRE:    FONDO FINANCIERO DISTRITAL  DE  SALUD  - SISTEMA GENERAL DE REGALIAS </t>
  </si>
  <si>
    <t>MES:                               OCTUBRE  2021</t>
  </si>
  <si>
    <t>OCTUBRE DE 2022</t>
  </si>
  <si>
    <t xml:space="preserve">UNIDAD EJECUTORA:         0 1    </t>
  </si>
  <si>
    <t>00-1</t>
  </si>
  <si>
    <t>BIENIO                   21-22</t>
  </si>
  <si>
    <t>RUBRO PRESUPUESTAL</t>
  </si>
  <si>
    <t>MODIFICACIONES</t>
  </si>
  <si>
    <t>TOTAL RECAUDOS</t>
  </si>
  <si>
    <t>EJEC.</t>
  </si>
  <si>
    <t>CODIGO</t>
  </si>
  <si>
    <t>NOMBRE</t>
  </si>
  <si>
    <t xml:space="preserve">PRESUPUESTO </t>
  </si>
  <si>
    <t>PRESUPUESTO</t>
  </si>
  <si>
    <t>MES</t>
  </si>
  <si>
    <t>ACUMULADO</t>
  </si>
  <si>
    <t>PREPTAL.</t>
  </si>
  <si>
    <t xml:space="preserve">SALDO POR </t>
  </si>
  <si>
    <t xml:space="preserve">RECURSOS </t>
  </si>
  <si>
    <t xml:space="preserve">RECAUDO </t>
  </si>
  <si>
    <t>INICIAL</t>
  </si>
  <si>
    <t>DEFINITIVO</t>
  </si>
  <si>
    <t>%</t>
  </si>
  <si>
    <t>RECAUDAR</t>
  </si>
  <si>
    <t>RESERVAS</t>
  </si>
  <si>
    <t xml:space="preserve">ACUMULADO </t>
  </si>
  <si>
    <t>(+/-) (4)</t>
  </si>
  <si>
    <t>9=8/6</t>
  </si>
  <si>
    <t>10=6-8</t>
  </si>
  <si>
    <t>12=8+11</t>
  </si>
  <si>
    <t>INGRESOS</t>
  </si>
  <si>
    <t>8-2</t>
  </si>
  <si>
    <t>RECURSOS FONDOS</t>
  </si>
  <si>
    <t>8-2-2</t>
  </si>
  <si>
    <t>FONDO CIENCIA, TECNOLOGIA E INNOVACION</t>
  </si>
  <si>
    <t>JULIO MARTIN GONZALEZ DIAZ</t>
  </si>
  <si>
    <t>ALEJANDRO GÓMEZ LÓPEZ</t>
  </si>
  <si>
    <t xml:space="preserve">TESORERO GENERAL </t>
  </si>
  <si>
    <t xml:space="preserve">ORDENADOR DEL GASTO 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</si>
</sst>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name val="Tahoma"/>
      <family val="2"/>
    </font>
    <font>
      <sz val="13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17" fontId="8" fillId="33" borderId="12" xfId="0" applyNumberFormat="1" applyFont="1" applyFill="1" applyBorder="1" applyAlignment="1">
      <alignment horizontal="left"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 horizontal="left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14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left"/>
    </xf>
    <xf numFmtId="0" fontId="8" fillId="33" borderId="22" xfId="0" applyFont="1" applyFill="1" applyBorder="1" applyAlignment="1">
      <alignment/>
    </xf>
    <xf numFmtId="43" fontId="9" fillId="33" borderId="27" xfId="47" applyFont="1" applyFill="1" applyBorder="1" applyAlignment="1">
      <alignment/>
    </xf>
    <xf numFmtId="43" fontId="8" fillId="33" borderId="23" xfId="47" applyFont="1" applyFill="1" applyBorder="1" applyAlignment="1">
      <alignment/>
    </xf>
    <xf numFmtId="43" fontId="8" fillId="33" borderId="28" xfId="47" applyFont="1" applyFill="1" applyBorder="1" applyAlignment="1">
      <alignment/>
    </xf>
    <xf numFmtId="43" fontId="8" fillId="33" borderId="22" xfId="47" applyFont="1" applyFill="1" applyBorder="1" applyAlignment="1">
      <alignment/>
    </xf>
    <xf numFmtId="43" fontId="8" fillId="33" borderId="21" xfId="47" applyFont="1" applyFill="1" applyBorder="1" applyAlignment="1">
      <alignment/>
    </xf>
    <xf numFmtId="0" fontId="8" fillId="33" borderId="13" xfId="0" applyFont="1" applyFill="1" applyBorder="1" applyAlignment="1">
      <alignment horizontal="left"/>
    </xf>
    <xf numFmtId="43" fontId="8" fillId="33" borderId="0" xfId="47" applyFont="1" applyFill="1" applyAlignment="1">
      <alignment/>
    </xf>
    <xf numFmtId="43" fontId="8" fillId="33" borderId="20" xfId="47" applyFont="1" applyFill="1" applyBorder="1" applyAlignment="1">
      <alignment/>
    </xf>
    <xf numFmtId="43" fontId="8" fillId="33" borderId="13" xfId="47" applyFont="1" applyFill="1" applyBorder="1" applyAlignment="1">
      <alignment/>
    </xf>
    <xf numFmtId="43" fontId="8" fillId="33" borderId="0" xfId="47" applyFont="1" applyFill="1" applyBorder="1" applyAlignment="1">
      <alignment/>
    </xf>
    <xf numFmtId="43" fontId="8" fillId="33" borderId="14" xfId="47" applyFont="1" applyFill="1" applyBorder="1" applyAlignment="1">
      <alignment/>
    </xf>
    <xf numFmtId="0" fontId="9" fillId="33" borderId="26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43" fontId="9" fillId="33" borderId="24" xfId="47" applyFont="1" applyFill="1" applyBorder="1" applyAlignment="1">
      <alignment/>
    </xf>
    <xf numFmtId="43" fontId="9" fillId="33" borderId="25" xfId="47" applyFont="1" applyFill="1" applyBorder="1" applyAlignment="1">
      <alignment/>
    </xf>
    <xf numFmtId="43" fontId="45" fillId="33" borderId="26" xfId="47" applyFont="1" applyFill="1" applyBorder="1" applyAlignment="1">
      <alignment/>
    </xf>
    <xf numFmtId="43" fontId="9" fillId="33" borderId="26" xfId="47" applyFont="1" applyFill="1" applyBorder="1" applyAlignment="1">
      <alignment/>
    </xf>
    <xf numFmtId="0" fontId="45" fillId="33" borderId="0" xfId="0" applyFont="1" applyFill="1" applyAlignment="1">
      <alignment/>
    </xf>
    <xf numFmtId="43" fontId="45" fillId="33" borderId="0" xfId="0" applyNumberFormat="1" applyFont="1" applyFill="1" applyAlignment="1">
      <alignment/>
    </xf>
    <xf numFmtId="43" fontId="0" fillId="0" borderId="0" xfId="0" applyNumberFormat="1" applyAlignment="1">
      <alignment/>
    </xf>
    <xf numFmtId="0" fontId="9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49" fontId="11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43" fontId="0" fillId="0" borderId="0" xfId="47" applyFont="1" applyAlignment="1">
      <alignment/>
    </xf>
    <xf numFmtId="0" fontId="2" fillId="33" borderId="0" xfId="0" applyFont="1" applyFill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8" fillId="33" borderId="28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PageLayoutView="0" workbookViewId="0" topLeftCell="A1">
      <selection activeCell="E26" sqref="E26"/>
    </sheetView>
  </sheetViews>
  <sheetFormatPr defaultColWidth="11.421875" defaultRowHeight="15"/>
  <cols>
    <col min="1" max="1" width="9.00390625" style="0" customWidth="1"/>
    <col min="2" max="2" width="49.8515625" style="0" customWidth="1"/>
    <col min="3" max="3" width="19.7109375" style="0" bestFit="1" customWidth="1"/>
    <col min="4" max="4" width="15.140625" style="60" customWidth="1"/>
    <col min="5" max="5" width="13.421875" style="60" customWidth="1"/>
    <col min="6" max="6" width="19.421875" style="0" customWidth="1"/>
    <col min="7" max="7" width="18.00390625" style="0" customWidth="1"/>
    <col min="8" max="8" width="18.57421875" style="0" customWidth="1"/>
    <col min="9" max="9" width="9.28125" style="60" customWidth="1"/>
    <col min="10" max="10" width="20.00390625" style="60" customWidth="1"/>
    <col min="11" max="11" width="9.28125" style="60" customWidth="1"/>
    <col min="12" max="12" width="18.28125" style="60" customWidth="1"/>
    <col min="13" max="13" width="16.8515625" style="0" bestFit="1" customWidth="1"/>
    <col min="16" max="16" width="14.140625" style="64" bestFit="1" customWidth="1"/>
    <col min="20" max="20" width="13.140625" style="0" bestFit="1" customWidth="1"/>
  </cols>
  <sheetData>
    <row r="1" spans="1:12" ht="1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</row>
    <row r="5" spans="1:12" ht="16.5">
      <c r="A5" s="3"/>
      <c r="B5" s="3"/>
      <c r="C5" s="3"/>
      <c r="D5" s="4"/>
      <c r="E5" s="4"/>
      <c r="F5" s="4"/>
      <c r="G5" s="4"/>
      <c r="H5" s="4"/>
      <c r="I5" s="4"/>
      <c r="J5" s="4"/>
      <c r="K5" s="4"/>
      <c r="L5" s="4"/>
    </row>
    <row r="6" spans="1:12" ht="16.5">
      <c r="A6" s="69" t="s">
        <v>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16.5">
      <c r="A7" s="69" t="s">
        <v>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16.5">
      <c r="A8" s="69" t="s">
        <v>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1:12" ht="16.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6.5">
      <c r="A10" s="3"/>
      <c r="B10" s="3"/>
      <c r="C10" s="3"/>
      <c r="D10" s="4"/>
      <c r="E10" s="4"/>
      <c r="F10" s="4"/>
      <c r="G10" s="4"/>
      <c r="H10" s="4"/>
      <c r="I10" s="4"/>
      <c r="J10" s="4"/>
      <c r="K10" s="4"/>
      <c r="L10" s="4"/>
    </row>
    <row r="11" spans="1:12" ht="18" thickBot="1">
      <c r="A11" s="6"/>
      <c r="B11" s="6"/>
      <c r="C11" s="6"/>
      <c r="D11" s="7"/>
      <c r="E11" s="7"/>
      <c r="F11" s="7"/>
      <c r="G11" s="4"/>
      <c r="H11" s="4"/>
      <c r="I11" s="4"/>
      <c r="J11" s="4"/>
      <c r="K11" s="4"/>
      <c r="L11" s="4"/>
    </row>
    <row r="12" spans="1:12" ht="15">
      <c r="A12" s="8" t="s">
        <v>3</v>
      </c>
      <c r="B12" s="9"/>
      <c r="C12" s="10"/>
      <c r="D12" s="10"/>
      <c r="E12" s="10"/>
      <c r="F12" s="10"/>
      <c r="G12" s="11"/>
      <c r="H12" s="11"/>
      <c r="I12" s="11"/>
      <c r="J12" s="10" t="s">
        <v>4</v>
      </c>
      <c r="K12" s="12" t="s">
        <v>5</v>
      </c>
      <c r="L12" s="9"/>
    </row>
    <row r="13" spans="1:12" ht="15.75" thickBot="1">
      <c r="A13" s="13" t="s">
        <v>6</v>
      </c>
      <c r="B13" s="14" t="s">
        <v>7</v>
      </c>
      <c r="C13" s="15"/>
      <c r="D13" s="15"/>
      <c r="E13" s="15"/>
      <c r="F13" s="15"/>
      <c r="G13" s="16"/>
      <c r="H13" s="16"/>
      <c r="I13" s="16"/>
      <c r="J13" s="70" t="s">
        <v>8</v>
      </c>
      <c r="K13" s="70"/>
      <c r="L13" s="17"/>
    </row>
    <row r="14" spans="1:12" ht="15.75" thickBot="1">
      <c r="A14" s="71" t="s">
        <v>9</v>
      </c>
      <c r="B14" s="72"/>
      <c r="C14" s="9"/>
      <c r="D14" s="71" t="s">
        <v>10</v>
      </c>
      <c r="E14" s="72"/>
      <c r="F14" s="8"/>
      <c r="G14" s="71" t="s">
        <v>11</v>
      </c>
      <c r="H14" s="72"/>
      <c r="I14" s="18" t="s">
        <v>12</v>
      </c>
      <c r="J14" s="8"/>
      <c r="K14" s="19"/>
      <c r="L14" s="9"/>
    </row>
    <row r="15" spans="1:12" ht="15.75" thickBot="1">
      <c r="A15" s="20" t="s">
        <v>13</v>
      </c>
      <c r="B15" s="21" t="s">
        <v>14</v>
      </c>
      <c r="C15" s="22" t="s">
        <v>15</v>
      </c>
      <c r="D15" s="66"/>
      <c r="E15" s="67"/>
      <c r="F15" s="20" t="s">
        <v>16</v>
      </c>
      <c r="G15" s="20" t="s">
        <v>17</v>
      </c>
      <c r="H15" s="21" t="s">
        <v>18</v>
      </c>
      <c r="I15" s="23" t="s">
        <v>19</v>
      </c>
      <c r="J15" s="20" t="s">
        <v>20</v>
      </c>
      <c r="K15" s="24" t="s">
        <v>21</v>
      </c>
      <c r="L15" s="22" t="s">
        <v>22</v>
      </c>
    </row>
    <row r="16" spans="1:12" ht="15.75" thickBot="1">
      <c r="A16" s="13"/>
      <c r="B16" s="25"/>
      <c r="C16" s="26" t="s">
        <v>23</v>
      </c>
      <c r="D16" s="27" t="s">
        <v>17</v>
      </c>
      <c r="E16" s="21" t="s">
        <v>18</v>
      </c>
      <c r="F16" s="27" t="s">
        <v>24</v>
      </c>
      <c r="G16" s="13"/>
      <c r="H16" s="25"/>
      <c r="I16" s="18" t="s">
        <v>25</v>
      </c>
      <c r="J16" s="28" t="s">
        <v>26</v>
      </c>
      <c r="K16" s="29" t="s">
        <v>27</v>
      </c>
      <c r="L16" s="26" t="s">
        <v>28</v>
      </c>
    </row>
    <row r="17" spans="1:12" ht="15.75" thickBot="1">
      <c r="A17" s="28">
        <v>-1</v>
      </c>
      <c r="B17" s="29">
        <v>-2</v>
      </c>
      <c r="C17" s="30">
        <v>-3</v>
      </c>
      <c r="D17" s="31" t="s">
        <v>29</v>
      </c>
      <c r="E17" s="32">
        <v>-5</v>
      </c>
      <c r="F17" s="31">
        <v>-6</v>
      </c>
      <c r="G17" s="33">
        <v>-7</v>
      </c>
      <c r="H17" s="32">
        <v>-8</v>
      </c>
      <c r="I17" s="31" t="s">
        <v>30</v>
      </c>
      <c r="J17" s="33" t="s">
        <v>31</v>
      </c>
      <c r="K17" s="32">
        <v>-11</v>
      </c>
      <c r="L17" s="34" t="s">
        <v>32</v>
      </c>
    </row>
    <row r="18" spans="1:12" ht="15.75" thickBot="1">
      <c r="A18" s="35">
        <v>8</v>
      </c>
      <c r="B18" s="36" t="s">
        <v>33</v>
      </c>
      <c r="C18" s="37">
        <f>+C19</f>
        <v>8013105540.6</v>
      </c>
      <c r="D18" s="38">
        <f>+D19</f>
        <v>0</v>
      </c>
      <c r="E18" s="38">
        <f>+E19</f>
        <v>0</v>
      </c>
      <c r="F18" s="38">
        <f>+F19</f>
        <v>8013105540.6</v>
      </c>
      <c r="G18" s="39">
        <f aca="true" t="shared" si="0" ref="G18:L18">+G19</f>
        <v>13691430</v>
      </c>
      <c r="H18" s="40">
        <f>+H19</f>
        <v>5538175185</v>
      </c>
      <c r="I18" s="39">
        <f>+I19</f>
        <v>0.6911396782358261</v>
      </c>
      <c r="J18" s="41">
        <f>+J19</f>
        <v>2474930355.6000004</v>
      </c>
      <c r="K18" s="40">
        <f t="shared" si="0"/>
        <v>0</v>
      </c>
      <c r="L18" s="38">
        <f t="shared" si="0"/>
        <v>5538175185</v>
      </c>
    </row>
    <row r="19" spans="1:12" ht="15.75" thickBot="1">
      <c r="A19" s="42" t="s">
        <v>34</v>
      </c>
      <c r="B19" s="25" t="s">
        <v>35</v>
      </c>
      <c r="C19" s="37">
        <f>C20</f>
        <v>8013105540.6</v>
      </c>
      <c r="D19" s="43">
        <f>+D20</f>
        <v>0</v>
      </c>
      <c r="E19" s="44">
        <f aca="true" t="shared" si="1" ref="E19:J19">E20</f>
        <v>0</v>
      </c>
      <c r="F19" s="43">
        <f t="shared" si="1"/>
        <v>8013105540.6</v>
      </c>
      <c r="G19" s="45">
        <f>+G20</f>
        <v>13691430</v>
      </c>
      <c r="H19" s="44">
        <f>+H20</f>
        <v>5538175185</v>
      </c>
      <c r="I19" s="46">
        <f>+I20</f>
        <v>0.6911396782358261</v>
      </c>
      <c r="J19" s="45">
        <f t="shared" si="1"/>
        <v>2474930355.6000004</v>
      </c>
      <c r="K19" s="44">
        <f>K20</f>
        <v>0</v>
      </c>
      <c r="L19" s="47">
        <f>L20</f>
        <v>5538175185</v>
      </c>
    </row>
    <row r="20" spans="1:12" ht="15.75" thickBot="1">
      <c r="A20" s="48" t="s">
        <v>36</v>
      </c>
      <c r="B20" s="49" t="s">
        <v>37</v>
      </c>
      <c r="C20" s="37">
        <v>8013105540.6</v>
      </c>
      <c r="D20" s="50">
        <v>0</v>
      </c>
      <c r="E20" s="51">
        <v>0</v>
      </c>
      <c r="F20" s="50">
        <f>+C20+E20</f>
        <v>8013105540.6</v>
      </c>
      <c r="G20" s="52">
        <v>13691430</v>
      </c>
      <c r="H20" s="51">
        <f>3911491531+22151616+965069023+573755125+14115700+37900760+13691430</f>
        <v>5538175185</v>
      </c>
      <c r="I20" s="50">
        <f>+H20/F20</f>
        <v>0.6911396782358261</v>
      </c>
      <c r="J20" s="53">
        <f>+F20-H20</f>
        <v>2474930355.6000004</v>
      </c>
      <c r="K20" s="51">
        <v>0</v>
      </c>
      <c r="L20" s="37">
        <f>+H20+K20</f>
        <v>5538175185</v>
      </c>
    </row>
    <row r="21" spans="1:12" ht="15">
      <c r="A21" s="16"/>
      <c r="B21" s="16"/>
      <c r="C21" s="54"/>
      <c r="D21" s="54"/>
      <c r="E21" s="54"/>
      <c r="F21" s="54"/>
      <c r="G21" s="54"/>
      <c r="H21" s="54"/>
      <c r="I21" s="54"/>
      <c r="J21" s="54"/>
      <c r="K21" s="54"/>
      <c r="L21" s="54"/>
    </row>
    <row r="22" spans="1:12" ht="15">
      <c r="A22" s="16"/>
      <c r="B22" s="16"/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23" spans="1:12" ht="15">
      <c r="A23" s="16"/>
      <c r="B23" s="16"/>
      <c r="C23" s="54"/>
      <c r="D23" s="54"/>
      <c r="E23" s="54"/>
      <c r="F23" s="54"/>
      <c r="G23" s="54"/>
      <c r="H23" s="54"/>
      <c r="I23" s="54"/>
      <c r="J23" s="55"/>
      <c r="K23" s="54"/>
      <c r="L23" s="54"/>
    </row>
    <row r="24" spans="1:12" ht="15">
      <c r="A24" s="16"/>
      <c r="B24" s="16"/>
      <c r="C24" s="54"/>
      <c r="D24" s="54"/>
      <c r="E24" s="54"/>
      <c r="F24" s="54"/>
      <c r="G24" s="54"/>
      <c r="H24" s="54"/>
      <c r="I24" s="54"/>
      <c r="J24" s="54"/>
      <c r="K24" s="54"/>
      <c r="L24" s="54"/>
    </row>
    <row r="25" spans="1:12" ht="15">
      <c r="A25" s="16"/>
      <c r="B25" s="16"/>
      <c r="C25" s="54"/>
      <c r="D25" s="54"/>
      <c r="E25" s="54"/>
      <c r="F25" s="54"/>
      <c r="G25" s="54"/>
      <c r="H25" s="54"/>
      <c r="I25" s="54"/>
      <c r="J25" s="54"/>
      <c r="K25" s="54"/>
      <c r="L25" s="54"/>
    </row>
    <row r="26" spans="1:13" ht="15">
      <c r="A26" s="16"/>
      <c r="B26" s="16"/>
      <c r="C26" s="54"/>
      <c r="D26" s="54"/>
      <c r="E26" s="54"/>
      <c r="F26" s="54"/>
      <c r="G26" s="54"/>
      <c r="H26" s="68"/>
      <c r="I26" s="68"/>
      <c r="J26" s="68"/>
      <c r="K26" s="54"/>
      <c r="L26" s="54"/>
      <c r="M26" s="56"/>
    </row>
    <row r="27" spans="1:12" ht="15">
      <c r="A27" s="57"/>
      <c r="B27" s="57"/>
      <c r="C27" s="68" t="s">
        <v>38</v>
      </c>
      <c r="D27" s="68"/>
      <c r="E27" s="68"/>
      <c r="F27" s="27"/>
      <c r="G27" s="58"/>
      <c r="H27" s="68" t="s">
        <v>39</v>
      </c>
      <c r="I27" s="68"/>
      <c r="J27" s="68"/>
      <c r="K27" s="58"/>
      <c r="L27" s="58"/>
    </row>
    <row r="28" spans="1:12" ht="15">
      <c r="A28" s="16"/>
      <c r="B28" s="16"/>
      <c r="C28" s="68" t="s">
        <v>40</v>
      </c>
      <c r="D28" s="68"/>
      <c r="E28" s="68"/>
      <c r="F28" s="54"/>
      <c r="G28" s="54"/>
      <c r="H28" s="68" t="s">
        <v>41</v>
      </c>
      <c r="I28" s="68"/>
      <c r="J28" s="68"/>
      <c r="K28" s="54"/>
      <c r="L28" s="54"/>
    </row>
    <row r="29" spans="1:8" ht="15">
      <c r="A29" s="59"/>
      <c r="B29" s="59"/>
      <c r="C29" s="65"/>
      <c r="D29" s="65"/>
      <c r="E29" s="65"/>
      <c r="F29" s="60"/>
      <c r="G29" s="60"/>
      <c r="H29" s="60"/>
    </row>
    <row r="30" spans="1:10" ht="15">
      <c r="A30" s="61"/>
      <c r="B30" s="59"/>
      <c r="C30" s="60"/>
      <c r="F30" s="62"/>
      <c r="G30" s="60"/>
      <c r="H30" s="62"/>
      <c r="J30" s="62"/>
    </row>
    <row r="31" spans="1:10" ht="15">
      <c r="A31" s="59"/>
      <c r="B31" s="60"/>
      <c r="C31" s="60"/>
      <c r="F31" s="60"/>
      <c r="G31" s="60"/>
      <c r="H31" s="62"/>
      <c r="J31" s="63"/>
    </row>
    <row r="38" ht="15">
      <c r="T38" s="56"/>
    </row>
    <row r="39" ht="15">
      <c r="T39" s="56"/>
    </row>
  </sheetData>
  <sheetProtection/>
  <mergeCells count="14">
    <mergeCell ref="A6:L6"/>
    <mergeCell ref="A7:L7"/>
    <mergeCell ref="A8:L8"/>
    <mergeCell ref="J13:K13"/>
    <mergeCell ref="A14:B14"/>
    <mergeCell ref="D14:E14"/>
    <mergeCell ref="G14:H14"/>
    <mergeCell ref="C29:E29"/>
    <mergeCell ref="D15:E15"/>
    <mergeCell ref="H26:J26"/>
    <mergeCell ref="C27:E27"/>
    <mergeCell ref="H27:J27"/>
    <mergeCell ref="C28:E28"/>
    <mergeCell ref="H28:J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Bravo Arandia, Angelica Yadira</dc:creator>
  <cp:keywords/>
  <dc:description/>
  <cp:lastModifiedBy>Sonia Cuervo</cp:lastModifiedBy>
  <dcterms:created xsi:type="dcterms:W3CDTF">2022-11-17T20:19:43Z</dcterms:created>
  <dcterms:modified xsi:type="dcterms:W3CDTF">2022-11-21T01:17:02Z</dcterms:modified>
  <cp:category/>
  <cp:version/>
  <cp:contentType/>
  <cp:contentStatus/>
</cp:coreProperties>
</file>