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0"/>
  </bookViews>
  <sheets>
    <sheet name="FORMULACIÓN PGDI - I" sheetId="1" r:id="rId1"/>
    <sheet name="FORMULACIÓN PGDI - III." sheetId="2" r:id="rId2"/>
    <sheet name="INDICADOR 1" sheetId="3" r:id="rId3"/>
    <sheet name="INDICADOR 2" sheetId="4" r:id="rId4"/>
    <sheet name="INDICADOR 3" sheetId="5" r:id="rId5"/>
    <sheet name="INDICADOR 4" sheetId="6" r:id="rId6"/>
    <sheet name="INDICADOR 5" sheetId="7" r:id="rId7"/>
  </sheets>
  <definedNames>
    <definedName name="_xlnm.Print_Area" localSheetId="0">'FORMULACIÓN PGDI - I'!$A$1:$J$8</definedName>
    <definedName name="_xlnm.Print_Area" localSheetId="1">'FORMULACIÓN PGDI - III.'!$A$2:$I$47</definedName>
  </definedNames>
  <calcPr fullCalcOnLoad="1"/>
</workbook>
</file>

<file path=xl/sharedStrings.xml><?xml version="1.0" encoding="utf-8"?>
<sst xmlns="http://schemas.openxmlformats.org/spreadsheetml/2006/main" count="558" uniqueCount="216">
  <si>
    <t>Elaborado por: Alvaro Augusto Amado Camacho
Revisado por: Oscar Ramiro Reyes Muñoz
Aprobado por: Sonia Luz Florez Gutierrez</t>
  </si>
  <si>
    <t>AÑO</t>
  </si>
  <si>
    <t>ASS</t>
  </si>
  <si>
    <t>Asegurar salud</t>
  </si>
  <si>
    <t>OBJETIVO ESTRATEGICO</t>
  </si>
  <si>
    <t>DESCRIPCIÓN DE LA META</t>
  </si>
  <si>
    <r>
      <t xml:space="preserve">Indicador
</t>
    </r>
    <r>
      <rPr>
        <b/>
        <sz val="16"/>
        <color indexed="60"/>
        <rFont val="Arial"/>
        <family val="2"/>
      </rPr>
      <t>[Incluir link a Hoja de Vida]</t>
    </r>
  </si>
  <si>
    <t>DIRECCIÓN/ OFICINA</t>
  </si>
  <si>
    <t>Programado 1er Trimestre</t>
  </si>
  <si>
    <t>Programado 2do Trimestre</t>
  </si>
  <si>
    <t>Programado 3er Trimestre</t>
  </si>
  <si>
    <t>Programado 4to Trimestre</t>
  </si>
  <si>
    <t>Programado Año</t>
  </si>
  <si>
    <t>ESC</t>
  </si>
  <si>
    <t>Evaluación, seguimiento y control a la gestión</t>
  </si>
  <si>
    <t>Elaborado por: Alvaro Augusto Amado Camacho
Revisado por: Oscar Ramiro Reyes Muñoz
Aprobado por: Sonia luz Florez Gutierrez</t>
  </si>
  <si>
    <t>METAS</t>
  </si>
  <si>
    <t>ACTIVIDADES</t>
  </si>
  <si>
    <t>Programado %</t>
  </si>
  <si>
    <t>SUBACTIVIDADES</t>
  </si>
  <si>
    <t>PRODUCTOS Y/O SERVICIOS</t>
  </si>
  <si>
    <t xml:space="preserve">Programado 3er Trimestre </t>
  </si>
  <si>
    <t xml:space="preserve">Programado 4to Trimestre </t>
  </si>
  <si>
    <t>SUBTOTAL</t>
  </si>
  <si>
    <t>SUB TOTAL</t>
  </si>
  <si>
    <t>TOTAL</t>
  </si>
  <si>
    <t>PROCESO: DIRECCION DE CALIDAD DE SERVICIOS DE SALUD</t>
  </si>
  <si>
    <t>Acciones necesarias para el Mantenimiento y Sostenibilidad del Sistema Integrado de Gestión realizadas.</t>
  </si>
  <si>
    <t>Medicion del Desarrollo Institucional de la Secretaria Distrital de Salud liderado</t>
  </si>
  <si>
    <t>Cobertura de visitas programadas de verificación de las condiciones del Sistema Unico de Habilitación .</t>
  </si>
  <si>
    <t>Direccion de Calidad de Servicios de Salud</t>
  </si>
  <si>
    <t>Realizar las acciones necesarias para el Mantenimiento y Sostenibilidad del Sistema de Gestión de la SDS</t>
  </si>
  <si>
    <t>Realizar las acciones para el desarrollo de los componentes deTransparencia, acceso a la información y lucha contra la corrupción.</t>
  </si>
  <si>
    <t>Cumplir con la programación de visitas de verificación de condiciones del Sistema Único de Habilitación para el 2020</t>
  </si>
  <si>
    <t>Realizar visitas de verificación del Sistema Unico de Habilitación</t>
  </si>
  <si>
    <t>Verificar  las condiciones del Sistema Unico de Habilitación.</t>
  </si>
  <si>
    <t>Gestionar el total de las actividades que se generen, de acuerdo al resultado de las visitas.</t>
  </si>
  <si>
    <t>Realizar actividades de asistencia técnica a prestadores  o instituciones nuevas en los estándares para condiciones del Sistema Único de Habilitación.</t>
  </si>
  <si>
    <t>Definir estrategias que promuevan la participación de los prestadores a las asistencias tecnicas para la habilitación de servicios.</t>
  </si>
  <si>
    <t>Realizar la asistencia técnica.</t>
  </si>
  <si>
    <t>Elaborar el informe trimestral.</t>
  </si>
  <si>
    <t>Gestionar y monitorear los componentes del Plan Anticorrupcion y Atención al Ciudadano</t>
  </si>
  <si>
    <t>Cumplimiento de los requisitos establecidos en el Índice de Transparencia de las Entidades Publicas (ITEP) en la SDS. (Si aplica) y los estándares de publicación y divulgación de la información de transparencia y acceso a la información pública (TAIP).</t>
  </si>
  <si>
    <t>Realizar la formulación del PAAC.</t>
  </si>
  <si>
    <t>Reportar la matriz de monitoreo del PAAC</t>
  </si>
  <si>
    <t>Remitir oportunamente los documentos soporte en cumplimiento al TAIP - ITEP. ITB- (Tener en cuenta los tiempos establecidos en la normatividad vigente, así como los definidos en el plan de trabajo)</t>
  </si>
  <si>
    <t>Documentos publicados en la pagina WEB de la SDS.</t>
  </si>
  <si>
    <t>X</t>
  </si>
  <si>
    <t>PAAC 2020</t>
  </si>
  <si>
    <t>Matriz de monitoreo PAAC revisada y consolidada.</t>
  </si>
  <si>
    <t>Gestionar la Documentación del Sistema de Gestión de la SDS.</t>
  </si>
  <si>
    <t>Actualizar la Gestión Documental del proceso.</t>
  </si>
  <si>
    <t>Documentos cargados</t>
  </si>
  <si>
    <t>Implementar acciones que contribuyan a la politica de mejora normativa.</t>
  </si>
  <si>
    <t>Realizar la actualización  de la normatividad.</t>
  </si>
  <si>
    <t>Normatividad cargada</t>
  </si>
  <si>
    <t>Gestionar  y monitorear  el desempeño de los procesos.</t>
  </si>
  <si>
    <t>Formular el PGDI de la DPIYC.</t>
  </si>
  <si>
    <t>Fromulación PGDI</t>
  </si>
  <si>
    <t>Realizar el Reporte PGDI</t>
  </si>
  <si>
    <t>Reporte PGDI</t>
  </si>
  <si>
    <t>Elaborar el Informe de Gestión del PGDI</t>
  </si>
  <si>
    <t>Informes de Gestión</t>
  </si>
  <si>
    <t>Gestionar los Riesgos del Proceso</t>
  </si>
  <si>
    <t>Actualizar el Mapa de Riesgos</t>
  </si>
  <si>
    <t>Mapa de Riesgos Actualizado</t>
  </si>
  <si>
    <t>Realizar la autoevaluacion de riesgos por proceso y de corrupcion</t>
  </si>
  <si>
    <t>Autoevaluación de riesgos y controles</t>
  </si>
  <si>
    <t>Elaborar informes resultado de la gestión del riesgo.</t>
  </si>
  <si>
    <t>Informe de Gestión del Riesgo</t>
  </si>
  <si>
    <t>Gestionar Informe de revisión por la dirección</t>
  </si>
  <si>
    <t>Diligenciar y remitir la información que se requiere para el informe de revisión por la dirección.</t>
  </si>
  <si>
    <t>Matrices Diligenciadas, correos electronicos, entre otros.</t>
  </si>
  <si>
    <t>Análizar la Percepcion del Cliente</t>
  </si>
  <si>
    <t>Realizar el ejercicio de percepción del cliente del proceso.</t>
  </si>
  <si>
    <t>Actas de reunión, correos electronicos, tablero de control, entre otros</t>
  </si>
  <si>
    <t>Elaborar Informe Consolidado de Percepción del Cliente de los Procesos</t>
  </si>
  <si>
    <t>Informe de Percepción del Cliente</t>
  </si>
  <si>
    <t>Gestionar la Mejora Continua de los Procesos.</t>
  </si>
  <si>
    <t>Gestionar los planes de mejora del proceso.</t>
  </si>
  <si>
    <t>Planes de mejora gestionados.</t>
  </si>
  <si>
    <t>Elaborar el informe de las salidas no conformes</t>
  </si>
  <si>
    <t>Informe de Salidas</t>
  </si>
  <si>
    <t>Participar en las actividades para renovación de la certificación del SGC de la SDS.</t>
  </si>
  <si>
    <t xml:space="preserve"> </t>
  </si>
  <si>
    <t>Programacion de Visitas
Ejecucion de Visitas</t>
  </si>
  <si>
    <t>Cosolidado de Actividades generadas por las visitas</t>
  </si>
  <si>
    <t>Planilla de Solicitud de Liecncia en SST</t>
  </si>
  <si>
    <t>Matriz de ejecucion de Licencias en SST en relacion a terminos</t>
  </si>
  <si>
    <t>Cosolidado de los tramites de Licencias en SST realizadas en el perido</t>
  </si>
  <si>
    <t>Estrategia que promueva la participación de los prestadores a las asistencias tecnicas</t>
  </si>
  <si>
    <t>Cosolidado de las asistencias tecnicas realizadas a prestadores que solicitan visita previa</t>
  </si>
  <si>
    <t>Informe Trimestral</t>
  </si>
  <si>
    <t>Ejercer la rectoría en salud a través del cumplimiento de la función de inspección, vigilancia y control en la red y prestadores de servicios de salud, la gestión de riesgo colectivo, las condiciones de vulnerabilidad sanitarias y socioambientales, así como adoptar normas, políticas, estrategias, planes, programas y proyectos del sector salud y del Sistema General de Seguridad Social en Salud, que formule y expida la Nación.</t>
  </si>
  <si>
    <t>DIRECCIÓN DE PLANEACIÓN INSTITUCIONAL Y CALIDAD
SISTEMA INTEGRADO DE GESTIÓN
CONTROL DOCUMENTAL
HOJA DE VIDA DE INDICADORES 
Código: SDS-PYC-FT.022 V.4</t>
  </si>
  <si>
    <t>Elaborado por: Luis Carlos Martinez Revisado por: Oscar Ramiro Reyes Aprobado por: Sonia Luz Florez Gutierrez</t>
  </si>
  <si>
    <t>PROCESO</t>
  </si>
  <si>
    <t>NOMBRE DEL INDICADOR</t>
  </si>
  <si>
    <t>RESPONSABLE DE LA MEDICIÓN</t>
  </si>
  <si>
    <t>TIPO DE INDICADOR</t>
  </si>
  <si>
    <t>META ASOCIADA AL INDICADOR</t>
  </si>
  <si>
    <t>VALOR PROGRAMADO AÑO</t>
  </si>
  <si>
    <t>DESCRIPCIÓN DE LAS VARIABLES DEL INDICADOR</t>
  </si>
  <si>
    <t>FÓRMULA DEL INDICADOR</t>
  </si>
  <si>
    <t>FUENTE DE LA INFORMACIÓN</t>
  </si>
  <si>
    <t>LINEA BASE</t>
  </si>
  <si>
    <t>PROYECTO</t>
  </si>
  <si>
    <t>UNIDAD DE MEDIDA</t>
  </si>
  <si>
    <t>TENDENCIA</t>
  </si>
  <si>
    <t>TIPO DE MEDICIÓN</t>
  </si>
  <si>
    <t>RECURSOS</t>
  </si>
  <si>
    <t>Inversión</t>
  </si>
  <si>
    <t>Funcionamiento</t>
  </si>
  <si>
    <t>OBJETIVO DEL SISTEMA DE GESTIÓN</t>
  </si>
  <si>
    <t>Asegurar Salud</t>
  </si>
  <si>
    <t>Calidad de servicios de salud</t>
  </si>
  <si>
    <t>Control Disciplinario</t>
  </si>
  <si>
    <t xml:space="preserve">Gestión Comunicaciones </t>
  </si>
  <si>
    <t>Gestión Contractual</t>
  </si>
  <si>
    <t>Gestión de Bienes y Servicios</t>
  </si>
  <si>
    <t>Gestión de TIC</t>
  </si>
  <si>
    <t>Gestión de urgencias, emergencias y desastres</t>
  </si>
  <si>
    <t>Gestión del conocimiento e innovación</t>
  </si>
  <si>
    <t>Gestion del Talento Humano</t>
  </si>
  <si>
    <t>Gestión en Salud Pública</t>
  </si>
  <si>
    <t>Gestión Financiera</t>
  </si>
  <si>
    <t xml:space="preserve">Gestión Juridica </t>
  </si>
  <si>
    <t>Gestión social en salud</t>
  </si>
  <si>
    <t>Inspección, vigilancia y control</t>
  </si>
  <si>
    <t>Planeación Institucional y Calidad</t>
  </si>
  <si>
    <t>Planeación y Gestión Sectorial</t>
  </si>
  <si>
    <t>Política y Gerencia estratégica</t>
  </si>
  <si>
    <t>Provisión de servicios de salud</t>
  </si>
  <si>
    <t>Subsistema de Gestión de Calidad (SGC)</t>
  </si>
  <si>
    <t>Subsistema de Control Interno (SCI)</t>
  </si>
  <si>
    <t>Subsistema de Seguridad y Salud en el Trabajo (S&amp;ST)</t>
  </si>
  <si>
    <t>Subsistema de Gestión Ambiental (SGA)</t>
  </si>
  <si>
    <t>Subsistema de Seguridad de la Información (SSI)</t>
  </si>
  <si>
    <t>Subsistema Interno de Gestión Documental y Archivo (SIGA)</t>
  </si>
  <si>
    <t>Subsistema de Responsabilidad Social (SRS)</t>
  </si>
  <si>
    <t>Eficacia</t>
  </si>
  <si>
    <t>Eficiencia</t>
  </si>
  <si>
    <t>Efectividad</t>
  </si>
  <si>
    <t>Mensual</t>
  </si>
  <si>
    <t>Trimestral</t>
  </si>
  <si>
    <t>Semestral</t>
  </si>
  <si>
    <t>Anual</t>
  </si>
  <si>
    <t>Cantidad</t>
  </si>
  <si>
    <t>Porcentaje</t>
  </si>
  <si>
    <t>Días</t>
  </si>
  <si>
    <t>Pesos (S)</t>
  </si>
  <si>
    <t>Estable</t>
  </si>
  <si>
    <t>Creciente</t>
  </si>
  <si>
    <t>Decreciente</t>
  </si>
  <si>
    <t>Suma</t>
  </si>
  <si>
    <t>Promedio</t>
  </si>
  <si>
    <t>SEGPLAN 2019</t>
  </si>
  <si>
    <t>Cobertura de visitas de verificación programadas de las condiciones del Sistema Unico de Habilitación .</t>
  </si>
  <si>
    <t xml:space="preserve"> Visitas de verificación del S.U.H realizadas</t>
  </si>
  <si>
    <t>Visitas de verificacion del S.U.H programadas</t>
  </si>
  <si>
    <t>Numerico</t>
  </si>
  <si>
    <t>Realizar las actividades necesarias para la gestión del Tramite de Licencias de SST y Autorizacion de Titulos  solicitadas en los terminos estabelcidos</t>
  </si>
  <si>
    <t>Gestionar la solicitud o requerimiento de Licencias de SST y Autorizacion de Titulos, verificando los documentos pertinentes al trámite</t>
  </si>
  <si>
    <t>Consolidación de la gestión de los trámites de Licencias de SST y Autorizacion de Titulos realizados en el período.</t>
  </si>
  <si>
    <t>Realización de trámites de Licencias de SST y Autorizacion de Titulos de acuerdo a las conciones pertinentes y entregar en los términos establecidos.</t>
  </si>
  <si>
    <t>Ejecucion de  las solicitudes y trámites presentados de Licencias de SST y Autorizacion de Titulos en los términos establecidos para el 2020</t>
  </si>
  <si>
    <t>Ponderación</t>
  </si>
  <si>
    <t>DIRECCIÓN DE PLANEACIÓN INSTITUCIONAL Y CALIDAD
SISTEMA INTEGRADO DE GESTIÓN
CONTROL DOCUMENTAL
FORMULACIÓN PLAN DE GESTION Y DESEMPEÑO INSTITUCIONAL
Código: SDS-PYC-FT-19 V.12</t>
  </si>
  <si>
    <t>Optimizar la oportunidad, efectividad y accesibilidad, en la prestación de los servicios a cargo de la SDS, que respondan a las necesidades y expectativas de las partes interesadas, en un ambiente de mejora continua.</t>
  </si>
  <si>
    <t>Mantenimiento y Sostenibilidad del Sistema  de Gestión de la SDS</t>
  </si>
  <si>
    <t>Profesional Universitario o Especializado (Gestor de Calidad)</t>
  </si>
  <si>
    <t>Realizar las acciones necesarias para el Mantenimiento y Sostenibilidad del Sistema  de Gestión de la SDS</t>
  </si>
  <si>
    <t>a= Acciones ejecutadas para el Mantenimiento y Sostenibilidad del Sistema  de Gestión de la SDS</t>
  </si>
  <si>
    <t>b= Acciones programadas para el Mantenimiento y Sostenibilidad del Sistema  de Gestión de la SDS</t>
  </si>
  <si>
    <t>a/b * 100</t>
  </si>
  <si>
    <t>Plan Operativo de Gestión y Desempeño</t>
  </si>
  <si>
    <t>Procentaje</t>
  </si>
  <si>
    <t>VERSIÓN</t>
  </si>
  <si>
    <t>FECHA</t>
  </si>
  <si>
    <t>RAZÓN DE LA ACTUALIZACIÓN</t>
  </si>
  <si>
    <t>Enero de 2020</t>
  </si>
  <si>
    <t>Se actualiza el formato incluyendo elementos como recursos y objetivos del sistema de gestión.</t>
  </si>
  <si>
    <t>Nombre</t>
  </si>
  <si>
    <t>Alvaro Augusto Amado C</t>
  </si>
  <si>
    <t>Oscar Ramiro Reyes Muñoz</t>
  </si>
  <si>
    <t>Sonia Luz Florez Gutierrez</t>
  </si>
  <si>
    <t>Cargo</t>
  </si>
  <si>
    <t>Profesional Universitario</t>
  </si>
  <si>
    <t>Profesional Especializado</t>
  </si>
  <si>
    <t>Directora</t>
  </si>
  <si>
    <t>Firma</t>
  </si>
  <si>
    <t>ELABORO</t>
  </si>
  <si>
    <t>REVISO</t>
  </si>
  <si>
    <t>APROBO</t>
  </si>
  <si>
    <t>Medicion de los componentes de Transparencia, acceso a la información y lucha contra la corrupción.</t>
  </si>
  <si>
    <t>a= Acciones ejecutadas para la medicion de los componentes de Transparencia, acceso a la información y lucha contra la corrupción.</t>
  </si>
  <si>
    <t>b= Acciones programadas para la medicion de los componentes de Transparencia, acceso a la información y lucha contra la corrupción.</t>
  </si>
  <si>
    <t>Sandra Patricia Charry Rojas</t>
  </si>
  <si>
    <t>Doris Marcela Diaz Ramirez</t>
  </si>
  <si>
    <t>Clara Helena Villanueva / Victor Ramiro Sanchez</t>
  </si>
  <si>
    <t>Porcentaje de prestadores de servicios de salud que participan en la asistencia técnica grupal  de visitas previas</t>
  </si>
  <si>
    <t xml:space="preserve">Lograr la participaion del 50%  de los PSS inscritos para visita previa a   las asistencias técnicas grupales programadas de visita previa </t>
  </si>
  <si>
    <t>Total de Prestadores de Servicios de Salud inscritos para recibir Visita Previa</t>
  </si>
  <si>
    <t>Numero de Prestadores de Servicios de Salud que particpan en la Asistencia Tecnica Grupal de Visita Previa</t>
  </si>
  <si>
    <t>Numerico (30 dias)</t>
  </si>
  <si>
    <t>Porcentaje de cumplimiento de solicitudes y tramites de Licencias en SST y Autorizacion de Titulos  gestionadas en los terminos estableccidos  en el periodo</t>
  </si>
  <si>
    <t>Sumatoria  total de la diferencia de los días calendario transcurridos entre la fecha en la cual se dio aprobación  al tramite de  Licencias de SST y Autorizacion de Titulos  y la fecha en que el usuario lo solicita</t>
  </si>
  <si>
    <t>Número total de Tramites solicitados por los usuarios de Licencias en SST y Autorizacion de Titulos realizados por la Institucion en el periodo</t>
  </si>
  <si>
    <t>(a: Sumatoria  total de la diferencia de los días calendario transcurridos entre la fecha en la cual se dio aprobación  al tramite de  Licencias de SST y Autorizacion de Titulos  y la fecha en que el usuario lo solicita
   /  b: Número total de Tramites solicitado por los usuarios de Licencias en SST y Autorizacion de Titulos realizados por la Institucion ) *100</t>
  </si>
  <si>
    <t>(a: Número de  visitas de verificación del S.U.H realizadas /  b:Número de visitas de verificacion del S.U.H programadas) *100</t>
  </si>
  <si>
    <t>SEGPLAN 2020
(Programación de visitas)</t>
  </si>
  <si>
    <t>SEGPLAN 2020
(Software trámite de licencias y verificación de título)</t>
  </si>
  <si>
    <t>(a:  Numero de Prestadores de Servicios de Salud que participan en la Asistencia Tecnica Grupal de Visita Previa   /    b:  Total de Prestadores de Servicios de Salud inscritos para recibir Visita Previa) *100</t>
  </si>
  <si>
    <t>SEGPLAN 2020
(Listas de asistencia/Planilla de registro a asistencia técnica)</t>
  </si>
  <si>
    <t>Realizar las acciones para el desarrollo de los componentes de Transparencia, acceso a la información y lucha contra la corrupción.</t>
  </si>
  <si>
    <t>Proyecto No: 7523
Meta del Proyecto: A 2020 se garantiza Inspección, Vigilancia y Control- IVC y seguimiento al 100% de los agentes del sistema que operan en el Distrito Capital de acuerdo con las competencias de Ley.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</si>
</sst>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%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sz val="20"/>
      <color indexed="8"/>
      <name val="Arial"/>
      <family val="2"/>
    </font>
    <font>
      <sz val="20"/>
      <color indexed="8"/>
      <name val="Arial"/>
      <family val="2"/>
    </font>
    <font>
      <sz val="20"/>
      <name val="Arial"/>
      <family val="2"/>
    </font>
    <font>
      <sz val="22"/>
      <color indexed="8"/>
      <name val="Arial"/>
      <family val="2"/>
    </font>
    <font>
      <b/>
      <sz val="16"/>
      <color indexed="8"/>
      <name val="Arial"/>
      <family val="2"/>
    </font>
    <font>
      <b/>
      <sz val="16"/>
      <color indexed="60"/>
      <name val="Arial"/>
      <family val="2"/>
    </font>
    <font>
      <b/>
      <sz val="12"/>
      <color indexed="8"/>
      <name val="Arial"/>
      <family val="2"/>
    </font>
    <font>
      <b/>
      <sz val="14"/>
      <color indexed="9"/>
      <name val="Arial"/>
      <family val="2"/>
    </font>
    <font>
      <b/>
      <sz val="28"/>
      <color indexed="8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color indexed="8"/>
      <name val="Arial"/>
      <family val="2"/>
    </font>
    <font>
      <sz val="12"/>
      <color indexed="8"/>
      <name val="Calibri"/>
      <family val="2"/>
    </font>
    <font>
      <b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6"/>
      <color theme="1"/>
      <name val="Arial"/>
      <family val="2"/>
    </font>
    <font>
      <sz val="11"/>
      <color theme="1"/>
      <name val="Arial"/>
      <family val="2"/>
    </font>
    <font>
      <b/>
      <sz val="20"/>
      <color theme="1"/>
      <name val="Arial"/>
      <family val="2"/>
    </font>
    <font>
      <sz val="20"/>
      <color theme="1"/>
      <name val="Arial"/>
      <family val="2"/>
    </font>
    <font>
      <sz val="22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b/>
      <sz val="14"/>
      <color theme="0"/>
      <name val="Arial"/>
      <family val="2"/>
    </font>
    <font>
      <sz val="12"/>
      <color theme="1"/>
      <name val="Calibri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28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medium"/>
      <top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medium"/>
      <top style="thin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8" fillId="29" borderId="1" applyNumberFormat="0" applyAlignment="0" applyProtection="0"/>
    <xf numFmtId="0" fontId="4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18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6" fillId="0" borderId="8" applyNumberFormat="0" applyFill="0" applyAlignment="0" applyProtection="0"/>
    <xf numFmtId="0" fontId="56" fillId="0" borderId="9" applyNumberFormat="0" applyFill="0" applyAlignment="0" applyProtection="0"/>
  </cellStyleXfs>
  <cellXfs count="176">
    <xf numFmtId="0" fontId="0" fillId="0" borderId="0" xfId="0" applyFont="1" applyAlignment="1">
      <alignment/>
    </xf>
    <xf numFmtId="0" fontId="57" fillId="0" borderId="10" xfId="0" applyFont="1" applyBorder="1" applyAlignment="1">
      <alignment horizontal="center" vertical="center" wrapText="1"/>
    </xf>
    <xf numFmtId="0" fontId="57" fillId="0" borderId="11" xfId="0" applyFont="1" applyBorder="1" applyAlignment="1">
      <alignment vertical="center" wrapText="1"/>
    </xf>
    <xf numFmtId="0" fontId="58" fillId="0" borderId="0" xfId="0" applyFont="1" applyAlignment="1">
      <alignment horizontal="center" vertical="center" wrapText="1"/>
    </xf>
    <xf numFmtId="0" fontId="59" fillId="0" borderId="12" xfId="0" applyFont="1" applyBorder="1" applyAlignment="1">
      <alignment horizontal="center" vertical="center" wrapText="1"/>
    </xf>
    <xf numFmtId="0" fontId="59" fillId="0" borderId="13" xfId="0" applyFont="1" applyBorder="1" applyAlignment="1">
      <alignment horizontal="center" vertical="center" wrapText="1"/>
    </xf>
    <xf numFmtId="0" fontId="60" fillId="0" borderId="0" xfId="0" applyFont="1" applyAlignment="1">
      <alignment vertical="center" wrapText="1"/>
    </xf>
    <xf numFmtId="0" fontId="7" fillId="0" borderId="12" xfId="0" applyFont="1" applyBorder="1" applyAlignment="1">
      <alignment horizontal="left" vertical="center"/>
    </xf>
    <xf numFmtId="0" fontId="61" fillId="0" borderId="0" xfId="0" applyFont="1" applyAlignment="1">
      <alignment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57" fillId="0" borderId="0" xfId="0" applyFont="1" applyAlignment="1">
      <alignment vertical="center" wrapText="1"/>
    </xf>
    <xf numFmtId="0" fontId="62" fillId="0" borderId="12" xfId="0" applyFont="1" applyBorder="1" applyAlignment="1">
      <alignment horizontal="center" vertical="center" wrapText="1"/>
    </xf>
    <xf numFmtId="9" fontId="63" fillId="0" borderId="0" xfId="54" applyNumberFormat="1" applyFont="1" applyAlignment="1">
      <alignment horizontal="center" vertical="center" wrapText="1"/>
    </xf>
    <xf numFmtId="0" fontId="63" fillId="0" borderId="0" xfId="0" applyFont="1" applyAlignment="1">
      <alignment vertical="center" wrapText="1"/>
    </xf>
    <xf numFmtId="0" fontId="58" fillId="0" borderId="0" xfId="0" applyFont="1" applyAlignment="1">
      <alignment vertical="center" wrapText="1"/>
    </xf>
    <xf numFmtId="0" fontId="63" fillId="0" borderId="12" xfId="0" applyFont="1" applyBorder="1" applyAlignment="1">
      <alignment horizontal="center" vertical="center" wrapText="1"/>
    </xf>
    <xf numFmtId="0" fontId="63" fillId="0" borderId="12" xfId="0" applyFont="1" applyBorder="1" applyAlignment="1">
      <alignment vertical="center" wrapText="1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62" fillId="0" borderId="14" xfId="0" applyFont="1" applyBorder="1" applyAlignment="1">
      <alignment horizontal="center" vertical="center"/>
    </xf>
    <xf numFmtId="0" fontId="62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63" fillId="0" borderId="0" xfId="0" applyFont="1" applyAlignment="1">
      <alignment/>
    </xf>
    <xf numFmtId="0" fontId="62" fillId="33" borderId="12" xfId="0" applyFont="1" applyFill="1" applyBorder="1" applyAlignment="1">
      <alignment horizontal="center" vertical="center"/>
    </xf>
    <xf numFmtId="2" fontId="62" fillId="33" borderId="12" xfId="0" applyNumberFormat="1" applyFont="1" applyFill="1" applyBorder="1" applyAlignment="1">
      <alignment horizontal="center" vertical="center"/>
    </xf>
    <xf numFmtId="0" fontId="64" fillId="34" borderId="12" xfId="0" applyFont="1" applyFill="1" applyBorder="1" applyAlignment="1">
      <alignment horizontal="center"/>
    </xf>
    <xf numFmtId="0" fontId="64" fillId="34" borderId="12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63" fillId="35" borderId="12" xfId="0" applyFont="1" applyFill="1" applyBorder="1" applyAlignment="1">
      <alignment horizontal="center" vertical="center" wrapText="1"/>
    </xf>
    <xf numFmtId="9" fontId="65" fillId="23" borderId="13" xfId="0" applyNumberFormat="1" applyFont="1" applyFill="1" applyBorder="1" applyAlignment="1">
      <alignment horizontal="center" vertical="center" wrapText="1"/>
    </xf>
    <xf numFmtId="10" fontId="0" fillId="0" borderId="0" xfId="0" applyNumberFormat="1" applyAlignment="1">
      <alignment/>
    </xf>
    <xf numFmtId="0" fontId="3" fillId="35" borderId="12" xfId="0" applyFont="1" applyFill="1" applyBorder="1" applyAlignment="1">
      <alignment horizontal="center" vertical="center" wrapText="1"/>
    </xf>
    <xf numFmtId="2" fontId="16" fillId="35" borderId="12" xfId="0" applyNumberFormat="1" applyFont="1" applyFill="1" applyBorder="1" applyAlignment="1">
      <alignment horizontal="center" vertical="center" wrapText="1"/>
    </xf>
    <xf numFmtId="0" fontId="62" fillId="35" borderId="12" xfId="0" applyFont="1" applyFill="1" applyBorder="1" applyAlignment="1">
      <alignment horizontal="center" vertical="center" wrapText="1"/>
    </xf>
    <xf numFmtId="0" fontId="62" fillId="35" borderId="16" xfId="0" applyFont="1" applyFill="1" applyBorder="1" applyAlignment="1">
      <alignment horizontal="center" vertical="center" wrapText="1"/>
    </xf>
    <xf numFmtId="0" fontId="18" fillId="0" borderId="17" xfId="52" applyBorder="1" applyAlignment="1">
      <alignment vertical="center"/>
      <protection/>
    </xf>
    <xf numFmtId="0" fontId="18" fillId="0" borderId="18" xfId="52" applyBorder="1" applyAlignment="1">
      <alignment vertical="center"/>
      <protection/>
    </xf>
    <xf numFmtId="0" fontId="18" fillId="0" borderId="19" xfId="52" applyBorder="1" applyAlignment="1">
      <alignment vertical="center"/>
      <protection/>
    </xf>
    <xf numFmtId="0" fontId="15" fillId="0" borderId="15" xfId="52" applyFont="1" applyBorder="1" applyAlignment="1">
      <alignment vertical="center"/>
      <protection/>
    </xf>
    <xf numFmtId="0" fontId="15" fillId="0" borderId="0" xfId="52" applyFont="1" applyAlignment="1">
      <alignment vertical="center"/>
      <protection/>
    </xf>
    <xf numFmtId="0" fontId="15" fillId="0" borderId="20" xfId="52" applyFont="1" applyBorder="1" applyAlignment="1">
      <alignment vertical="center"/>
      <protection/>
    </xf>
    <xf numFmtId="0" fontId="20" fillId="0" borderId="19" xfId="52" applyFont="1" applyBorder="1" applyAlignment="1">
      <alignment vertical="center"/>
      <protection/>
    </xf>
    <xf numFmtId="0" fontId="21" fillId="0" borderId="21" xfId="52" applyFont="1" applyBorder="1" applyAlignment="1">
      <alignment horizontal="center" vertical="center"/>
      <protection/>
    </xf>
    <xf numFmtId="0" fontId="21" fillId="0" borderId="22" xfId="52" applyFont="1" applyBorder="1" applyAlignment="1">
      <alignment horizontal="center" vertical="center"/>
      <protection/>
    </xf>
    <xf numFmtId="0" fontId="20" fillId="0" borderId="0" xfId="52" applyFont="1" applyAlignment="1">
      <alignment horizontal="center" vertical="center"/>
      <protection/>
    </xf>
    <xf numFmtId="0" fontId="20" fillId="0" borderId="20" xfId="52" applyFont="1" applyBorder="1" applyAlignment="1">
      <alignment horizontal="center" vertical="center"/>
      <protection/>
    </xf>
    <xf numFmtId="0" fontId="20" fillId="0" borderId="23" xfId="52" applyFont="1" applyBorder="1" applyAlignment="1">
      <alignment horizontal="justify" vertical="center" wrapText="1"/>
      <protection/>
    </xf>
    <xf numFmtId="0" fontId="20" fillId="0" borderId="24" xfId="52" applyFont="1" applyBorder="1" applyAlignment="1">
      <alignment horizontal="justify" vertical="center" wrapText="1"/>
      <protection/>
    </xf>
    <xf numFmtId="0" fontId="20" fillId="0" borderId="24" xfId="52" applyFont="1" applyBorder="1" applyAlignment="1">
      <alignment vertical="center"/>
      <protection/>
    </xf>
    <xf numFmtId="0" fontId="20" fillId="0" borderId="24" xfId="52" applyFont="1" applyBorder="1" applyAlignment="1">
      <alignment horizontal="right" vertical="center"/>
      <protection/>
    </xf>
    <xf numFmtId="0" fontId="21" fillId="0" borderId="25" xfId="52" applyFont="1" applyBorder="1" applyAlignment="1">
      <alignment horizontal="center" vertical="center"/>
      <protection/>
    </xf>
    <xf numFmtId="0" fontId="20" fillId="0" borderId="23" xfId="52" applyFont="1" applyBorder="1" applyAlignment="1">
      <alignment horizontal="center" vertical="center" wrapText="1"/>
      <protection/>
    </xf>
    <xf numFmtId="0" fontId="20" fillId="0" borderId="24" xfId="52" applyFont="1" applyBorder="1" applyAlignment="1">
      <alignment horizontal="center" vertical="center" wrapText="1"/>
      <protection/>
    </xf>
    <xf numFmtId="0" fontId="20" fillId="0" borderId="25" xfId="52" applyFont="1" applyBorder="1" applyAlignment="1">
      <alignment horizontal="center" vertical="center" wrapText="1"/>
      <protection/>
    </xf>
    <xf numFmtId="0" fontId="20" fillId="0" borderId="23" xfId="52" applyFont="1" applyBorder="1" applyAlignment="1">
      <alignment vertical="center" wrapText="1"/>
      <protection/>
    </xf>
    <xf numFmtId="0" fontId="20" fillId="0" borderId="24" xfId="52" applyFont="1" applyBorder="1" applyAlignment="1">
      <alignment vertical="center" wrapText="1"/>
      <protection/>
    </xf>
    <xf numFmtId="0" fontId="20" fillId="0" borderId="25" xfId="52" applyFont="1" applyBorder="1" applyAlignment="1">
      <alignment vertical="center" wrapText="1"/>
      <protection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 vertical="center"/>
    </xf>
    <xf numFmtId="0" fontId="16" fillId="0" borderId="12" xfId="0" applyFont="1" applyBorder="1" applyAlignment="1">
      <alignment horizontal="left" vertical="center"/>
    </xf>
    <xf numFmtId="164" fontId="62" fillId="0" borderId="16" xfId="0" applyNumberFormat="1" applyFont="1" applyBorder="1" applyAlignment="1">
      <alignment horizontal="center" vertical="center"/>
    </xf>
    <xf numFmtId="0" fontId="63" fillId="35" borderId="26" xfId="0" applyFont="1" applyFill="1" applyBorder="1" applyAlignment="1">
      <alignment vertical="center" wrapText="1"/>
    </xf>
    <xf numFmtId="0" fontId="63" fillId="0" borderId="26" xfId="0" applyFont="1" applyBorder="1" applyAlignment="1">
      <alignment vertical="center" wrapText="1"/>
    </xf>
    <xf numFmtId="0" fontId="63" fillId="35" borderId="26" xfId="0" applyFont="1" applyFill="1" applyBorder="1" applyAlignment="1">
      <alignment horizontal="center" vertical="center" wrapText="1"/>
    </xf>
    <xf numFmtId="9" fontId="65" fillId="36" borderId="12" xfId="54" applyFont="1" applyFill="1" applyBorder="1" applyAlignment="1">
      <alignment horizontal="center" vertical="center" wrapText="1"/>
    </xf>
    <xf numFmtId="164" fontId="16" fillId="35" borderId="12" xfId="54" applyNumberFormat="1" applyFont="1" applyFill="1" applyBorder="1" applyAlignment="1">
      <alignment horizontal="center" vertical="center"/>
    </xf>
    <xf numFmtId="164" fontId="62" fillId="33" borderId="12" xfId="0" applyNumberFormat="1" applyFont="1" applyFill="1" applyBorder="1" applyAlignment="1">
      <alignment horizontal="center" vertical="center"/>
    </xf>
    <xf numFmtId="164" fontId="64" fillId="34" borderId="12" xfId="0" applyNumberFormat="1" applyFont="1" applyFill="1" applyBorder="1" applyAlignment="1">
      <alignment horizontal="center"/>
    </xf>
    <xf numFmtId="164" fontId="63" fillId="35" borderId="12" xfId="0" applyNumberFormat="1" applyFont="1" applyFill="1" applyBorder="1" applyAlignment="1">
      <alignment horizontal="center" vertical="center"/>
    </xf>
    <xf numFmtId="164" fontId="63" fillId="35" borderId="12" xfId="0" applyNumberFormat="1" applyFont="1" applyFill="1" applyBorder="1" applyAlignment="1">
      <alignment horizontal="center" vertical="center" wrapText="1"/>
    </xf>
    <xf numFmtId="2" fontId="62" fillId="33" borderId="12" xfId="0" applyNumberFormat="1" applyFont="1" applyFill="1" applyBorder="1" applyAlignment="1">
      <alignment horizontal="center" vertical="center" wrapText="1"/>
    </xf>
    <xf numFmtId="0" fontId="64" fillId="34" borderId="12" xfId="0" applyFont="1" applyFill="1" applyBorder="1" applyAlignment="1">
      <alignment horizontal="center" vertical="center" wrapText="1"/>
    </xf>
    <xf numFmtId="0" fontId="62" fillId="33" borderId="12" xfId="0" applyFont="1" applyFill="1" applyBorder="1" applyAlignment="1">
      <alignment horizontal="center" vertical="center" wrapText="1"/>
    </xf>
    <xf numFmtId="0" fontId="66" fillId="0" borderId="0" xfId="0" applyFont="1" applyAlignment="1">
      <alignment wrapText="1"/>
    </xf>
    <xf numFmtId="164" fontId="64" fillId="34" borderId="12" xfId="54" applyNumberFormat="1" applyFont="1" applyFill="1" applyBorder="1" applyAlignment="1">
      <alignment horizontal="center" vertical="center" wrapText="1"/>
    </xf>
    <xf numFmtId="9" fontId="67" fillId="0" borderId="12" xfId="0" applyNumberFormat="1" applyFont="1" applyFill="1" applyBorder="1" applyAlignment="1">
      <alignment horizontal="center" vertical="center" wrapText="1"/>
    </xf>
    <xf numFmtId="164" fontId="63" fillId="35" borderId="12" xfId="54" applyNumberFormat="1" applyFont="1" applyFill="1" applyBorder="1" applyAlignment="1">
      <alignment horizontal="center" vertical="center" wrapText="1"/>
    </xf>
    <xf numFmtId="0" fontId="68" fillId="0" borderId="12" xfId="0" applyFont="1" applyBorder="1" applyAlignment="1">
      <alignment vertical="center" wrapText="1"/>
    </xf>
    <xf numFmtId="0" fontId="63" fillId="0" borderId="27" xfId="0" applyFont="1" applyBorder="1" applyAlignment="1">
      <alignment horizontal="center" vertical="center" wrapText="1"/>
    </xf>
    <xf numFmtId="0" fontId="59" fillId="0" borderId="14" xfId="0" applyFont="1" applyBorder="1" applyAlignment="1">
      <alignment horizontal="left" vertical="center" wrapText="1"/>
    </xf>
    <xf numFmtId="0" fontId="59" fillId="0" borderId="12" xfId="0" applyFont="1" applyBorder="1" applyAlignment="1">
      <alignment horizontal="left" vertical="center" wrapText="1"/>
    </xf>
    <xf numFmtId="0" fontId="63" fillId="0" borderId="12" xfId="0" applyFont="1" applyBorder="1" applyAlignment="1">
      <alignment horizontal="center" vertical="center" wrapText="1"/>
    </xf>
    <xf numFmtId="0" fontId="62" fillId="35" borderId="12" xfId="0" applyFont="1" applyFill="1" applyBorder="1" applyAlignment="1">
      <alignment horizontal="center" vertical="center" wrapText="1"/>
    </xf>
    <xf numFmtId="9" fontId="62" fillId="35" borderId="16" xfId="0" applyNumberFormat="1" applyFont="1" applyFill="1" applyBorder="1" applyAlignment="1">
      <alignment horizontal="center" vertical="center"/>
    </xf>
    <xf numFmtId="9" fontId="62" fillId="35" borderId="28" xfId="0" applyNumberFormat="1" applyFont="1" applyFill="1" applyBorder="1" applyAlignment="1">
      <alignment horizontal="center" vertical="center"/>
    </xf>
    <xf numFmtId="9" fontId="62" fillId="35" borderId="29" xfId="0" applyNumberFormat="1" applyFont="1" applyFill="1" applyBorder="1" applyAlignment="1">
      <alignment horizontal="center" vertical="center"/>
    </xf>
    <xf numFmtId="0" fontId="62" fillId="35" borderId="30" xfId="0" applyFont="1" applyFill="1" applyBorder="1" applyAlignment="1">
      <alignment horizontal="center" vertical="center" wrapText="1"/>
    </xf>
    <xf numFmtId="0" fontId="62" fillId="35" borderId="31" xfId="0" applyFont="1" applyFill="1" applyBorder="1" applyAlignment="1">
      <alignment horizontal="center" vertical="center" wrapText="1"/>
    </xf>
    <xf numFmtId="0" fontId="62" fillId="35" borderId="32" xfId="0" applyFont="1" applyFill="1" applyBorder="1" applyAlignment="1">
      <alignment horizontal="center" vertical="center" wrapText="1"/>
    </xf>
    <xf numFmtId="0" fontId="69" fillId="34" borderId="15" xfId="0" applyFont="1" applyFill="1" applyBorder="1" applyAlignment="1">
      <alignment horizontal="center"/>
    </xf>
    <xf numFmtId="0" fontId="69" fillId="34" borderId="0" xfId="0" applyFont="1" applyFill="1" applyBorder="1" applyAlignment="1">
      <alignment horizontal="center"/>
    </xf>
    <xf numFmtId="0" fontId="15" fillId="35" borderId="12" xfId="0" applyFont="1" applyFill="1" applyBorder="1" applyAlignment="1">
      <alignment horizontal="center" vertical="center" wrapText="1"/>
    </xf>
    <xf numFmtId="9" fontId="15" fillId="35" borderId="16" xfId="54" applyFont="1" applyFill="1" applyBorder="1" applyAlignment="1">
      <alignment horizontal="center" vertical="center"/>
    </xf>
    <xf numFmtId="9" fontId="15" fillId="35" borderId="28" xfId="54" applyFont="1" applyFill="1" applyBorder="1" applyAlignment="1">
      <alignment horizontal="center" vertical="center"/>
    </xf>
    <xf numFmtId="0" fontId="15" fillId="35" borderId="30" xfId="0" applyFont="1" applyFill="1" applyBorder="1" applyAlignment="1">
      <alignment horizontal="center" vertical="center" wrapText="1"/>
    </xf>
    <xf numFmtId="0" fontId="15" fillId="35" borderId="31" xfId="0" applyFont="1" applyFill="1" applyBorder="1" applyAlignment="1">
      <alignment horizontal="center" vertical="center" wrapText="1"/>
    </xf>
    <xf numFmtId="0" fontId="15" fillId="35" borderId="32" xfId="0" applyFont="1" applyFill="1" applyBorder="1" applyAlignment="1">
      <alignment horizontal="center" vertical="center" wrapText="1"/>
    </xf>
    <xf numFmtId="0" fontId="62" fillId="35" borderId="14" xfId="0" applyFont="1" applyFill="1" applyBorder="1" applyAlignment="1">
      <alignment horizontal="center" vertical="center" wrapText="1"/>
    </xf>
    <xf numFmtId="164" fontId="62" fillId="0" borderId="16" xfId="0" applyNumberFormat="1" applyFont="1" applyBorder="1" applyAlignment="1">
      <alignment horizontal="center" vertical="center"/>
    </xf>
    <xf numFmtId="164" fontId="62" fillId="0" borderId="28" xfId="0" applyNumberFormat="1" applyFont="1" applyBorder="1" applyAlignment="1">
      <alignment horizontal="center" vertical="center"/>
    </xf>
    <xf numFmtId="0" fontId="62" fillId="35" borderId="16" xfId="0" applyFont="1" applyFill="1" applyBorder="1" applyAlignment="1">
      <alignment horizontal="center" vertical="center" wrapText="1"/>
    </xf>
    <xf numFmtId="0" fontId="62" fillId="35" borderId="28" xfId="0" applyFont="1" applyFill="1" applyBorder="1" applyAlignment="1">
      <alignment horizontal="center" vertical="center" wrapText="1"/>
    </xf>
    <xf numFmtId="164" fontId="62" fillId="35" borderId="16" xfId="0" applyNumberFormat="1" applyFont="1" applyFill="1" applyBorder="1" applyAlignment="1">
      <alignment horizontal="center" vertical="center"/>
    </xf>
    <xf numFmtId="164" fontId="62" fillId="35" borderId="29" xfId="0" applyNumberFormat="1" applyFont="1" applyFill="1" applyBorder="1" applyAlignment="1">
      <alignment horizontal="center" vertical="center"/>
    </xf>
    <xf numFmtId="0" fontId="62" fillId="35" borderId="29" xfId="0" applyFont="1" applyFill="1" applyBorder="1" applyAlignment="1">
      <alignment horizontal="center" vertical="center" wrapText="1"/>
    </xf>
    <xf numFmtId="164" fontId="62" fillId="35" borderId="28" xfId="0" applyNumberFormat="1" applyFont="1" applyFill="1" applyBorder="1" applyAlignment="1">
      <alignment horizontal="center" vertical="center"/>
    </xf>
    <xf numFmtId="164" fontId="62" fillId="0" borderId="29" xfId="0" applyNumberFormat="1" applyFont="1" applyBorder="1" applyAlignment="1">
      <alignment horizontal="center" vertical="center"/>
    </xf>
    <xf numFmtId="0" fontId="21" fillId="37" borderId="12" xfId="52" applyFont="1" applyFill="1" applyBorder="1" applyAlignment="1">
      <alignment horizontal="center" vertical="center"/>
      <protection/>
    </xf>
    <xf numFmtId="0" fontId="0" fillId="35" borderId="12" xfId="0" applyFill="1" applyBorder="1" applyAlignment="1">
      <alignment horizontal="left" vertical="center" wrapText="1"/>
    </xf>
    <xf numFmtId="0" fontId="0" fillId="35" borderId="12" xfId="0" applyFill="1" applyBorder="1" applyAlignment="1">
      <alignment horizontal="left" vertical="center"/>
    </xf>
    <xf numFmtId="0" fontId="20" fillId="0" borderId="21" xfId="52" applyFont="1" applyBorder="1" applyAlignment="1">
      <alignment horizontal="center" vertical="center" wrapText="1"/>
      <protection/>
    </xf>
    <xf numFmtId="0" fontId="20" fillId="0" borderId="22" xfId="52" applyFont="1" applyBorder="1" applyAlignment="1">
      <alignment horizontal="center" vertical="center" wrapText="1"/>
      <protection/>
    </xf>
    <xf numFmtId="0" fontId="20" fillId="0" borderId="12" xfId="52" applyFont="1" applyBorder="1" applyAlignment="1">
      <alignment horizontal="center" vertical="center" wrapText="1"/>
      <protection/>
    </xf>
    <xf numFmtId="0" fontId="20" fillId="0" borderId="13" xfId="52" applyFont="1" applyBorder="1" applyAlignment="1">
      <alignment horizontal="center" vertical="center" wrapText="1"/>
      <protection/>
    </xf>
    <xf numFmtId="0" fontId="21" fillId="37" borderId="21" xfId="52" applyFont="1" applyFill="1" applyBorder="1" applyAlignment="1">
      <alignment horizontal="center" vertical="center"/>
      <protection/>
    </xf>
    <xf numFmtId="0" fontId="21" fillId="37" borderId="22" xfId="52" applyFont="1" applyFill="1" applyBorder="1" applyAlignment="1">
      <alignment horizontal="center" vertical="center"/>
      <protection/>
    </xf>
    <xf numFmtId="0" fontId="21" fillId="37" borderId="26" xfId="52" applyFont="1" applyFill="1" applyBorder="1" applyAlignment="1">
      <alignment horizontal="center" vertical="center"/>
      <protection/>
    </xf>
    <xf numFmtId="0" fontId="21" fillId="37" borderId="33" xfId="52" applyFont="1" applyFill="1" applyBorder="1" applyAlignment="1">
      <alignment horizontal="center" vertical="center"/>
      <protection/>
    </xf>
    <xf numFmtId="0" fontId="21" fillId="37" borderId="34" xfId="52" applyFont="1" applyFill="1" applyBorder="1" applyAlignment="1">
      <alignment horizontal="center" vertical="center"/>
      <protection/>
    </xf>
    <xf numFmtId="9" fontId="20" fillId="0" borderId="21" xfId="52" applyNumberFormat="1" applyFont="1" applyBorder="1" applyAlignment="1">
      <alignment horizontal="center" vertical="center" wrapText="1"/>
      <protection/>
    </xf>
    <xf numFmtId="0" fontId="20" fillId="0" borderId="26" xfId="52" applyFont="1" applyBorder="1" applyAlignment="1">
      <alignment horizontal="center" vertical="center" wrapText="1"/>
      <protection/>
    </xf>
    <xf numFmtId="9" fontId="20" fillId="0" borderId="33" xfId="52" applyNumberFormat="1" applyFont="1" applyBorder="1" applyAlignment="1">
      <alignment horizontal="center" vertical="center" wrapText="1"/>
      <protection/>
    </xf>
    <xf numFmtId="0" fontId="20" fillId="0" borderId="34" xfId="52" applyFont="1" applyBorder="1" applyAlignment="1">
      <alignment horizontal="center" vertical="center" wrapText="1"/>
      <protection/>
    </xf>
    <xf numFmtId="0" fontId="21" fillId="37" borderId="35" xfId="52" applyFont="1" applyFill="1" applyBorder="1" applyAlignment="1">
      <alignment horizontal="center" vertical="center"/>
      <protection/>
    </xf>
    <xf numFmtId="0" fontId="21" fillId="37" borderId="18" xfId="52" applyFont="1" applyFill="1" applyBorder="1" applyAlignment="1">
      <alignment horizontal="center" vertical="center"/>
      <protection/>
    </xf>
    <xf numFmtId="0" fontId="21" fillId="37" borderId="36" xfId="52" applyFont="1" applyFill="1" applyBorder="1" applyAlignment="1">
      <alignment horizontal="center" vertical="center"/>
      <protection/>
    </xf>
    <xf numFmtId="0" fontId="21" fillId="37" borderId="23" xfId="52" applyFont="1" applyFill="1" applyBorder="1" applyAlignment="1">
      <alignment horizontal="center" vertical="center"/>
      <protection/>
    </xf>
    <xf numFmtId="0" fontId="21" fillId="37" borderId="24" xfId="52" applyFont="1" applyFill="1" applyBorder="1" applyAlignment="1">
      <alignment horizontal="center" vertical="center"/>
      <protection/>
    </xf>
    <xf numFmtId="0" fontId="21" fillId="37" borderId="37" xfId="52" applyFont="1" applyFill="1" applyBorder="1" applyAlignment="1">
      <alignment horizontal="center" vertical="center"/>
      <protection/>
    </xf>
    <xf numFmtId="0" fontId="0" fillId="0" borderId="3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3" xfId="0" applyBorder="1" applyAlignment="1">
      <alignment horizontal="left" vertical="center" wrapText="1"/>
    </xf>
    <xf numFmtId="0" fontId="0" fillId="0" borderId="22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20" fillId="0" borderId="14" xfId="52" applyFont="1" applyBorder="1" applyAlignment="1">
      <alignment horizontal="center" vertical="center" wrapText="1"/>
      <protection/>
    </xf>
    <xf numFmtId="0" fontId="21" fillId="37" borderId="14" xfId="52" applyFont="1" applyFill="1" applyBorder="1" applyAlignment="1">
      <alignment horizontal="center" vertical="center"/>
      <protection/>
    </xf>
    <xf numFmtId="0" fontId="21" fillId="38" borderId="14" xfId="52" applyFont="1" applyFill="1" applyBorder="1" applyAlignment="1">
      <alignment horizontal="center" vertical="center"/>
      <protection/>
    </xf>
    <xf numFmtId="0" fontId="21" fillId="38" borderId="12" xfId="52" applyFont="1" applyFill="1" applyBorder="1" applyAlignment="1">
      <alignment horizontal="center" vertical="center"/>
      <protection/>
    </xf>
    <xf numFmtId="0" fontId="21" fillId="38" borderId="33" xfId="52" applyFont="1" applyFill="1" applyBorder="1" applyAlignment="1">
      <alignment horizontal="center" vertical="center"/>
      <protection/>
    </xf>
    <xf numFmtId="0" fontId="21" fillId="38" borderId="22" xfId="52" applyFont="1" applyFill="1" applyBorder="1" applyAlignment="1">
      <alignment horizontal="center" vertical="center"/>
      <protection/>
    </xf>
    <xf numFmtId="0" fontId="21" fillId="38" borderId="34" xfId="52" applyFont="1" applyFill="1" applyBorder="1" applyAlignment="1">
      <alignment horizontal="center" vertical="center"/>
      <protection/>
    </xf>
    <xf numFmtId="0" fontId="20" fillId="39" borderId="17" xfId="52" applyFont="1" applyFill="1" applyBorder="1" applyAlignment="1">
      <alignment horizontal="center" vertical="center" wrapText="1"/>
      <protection/>
    </xf>
    <xf numFmtId="0" fontId="20" fillId="39" borderId="18" xfId="52" applyFont="1" applyFill="1" applyBorder="1" applyAlignment="1">
      <alignment horizontal="center" vertical="center" wrapText="1"/>
      <protection/>
    </xf>
    <xf numFmtId="0" fontId="20" fillId="39" borderId="38" xfId="52" applyFont="1" applyFill="1" applyBorder="1" applyAlignment="1">
      <alignment horizontal="center" vertical="center" wrapText="1"/>
      <protection/>
    </xf>
    <xf numFmtId="0" fontId="21" fillId="37" borderId="33" xfId="52" applyFont="1" applyFill="1" applyBorder="1" applyAlignment="1">
      <alignment horizontal="center" vertical="center" wrapText="1"/>
      <protection/>
    </xf>
    <xf numFmtId="0" fontId="21" fillId="37" borderId="22" xfId="52" applyFont="1" applyFill="1" applyBorder="1" applyAlignment="1">
      <alignment horizontal="center" vertical="center" wrapText="1"/>
      <protection/>
    </xf>
    <xf numFmtId="0" fontId="21" fillId="37" borderId="34" xfId="52" applyFont="1" applyFill="1" applyBorder="1" applyAlignment="1">
      <alignment horizontal="center" vertical="center" wrapText="1"/>
      <protection/>
    </xf>
    <xf numFmtId="0" fontId="20" fillId="0" borderId="14" xfId="52" applyFont="1" applyBorder="1" applyAlignment="1">
      <alignment horizontal="left" vertical="center" wrapText="1"/>
      <protection/>
    </xf>
    <xf numFmtId="0" fontId="20" fillId="0" borderId="12" xfId="52" applyFont="1" applyBorder="1" applyAlignment="1">
      <alignment horizontal="left" vertical="center" wrapText="1"/>
      <protection/>
    </xf>
    <xf numFmtId="9" fontId="20" fillId="0" borderId="12" xfId="52" applyNumberFormat="1" applyFont="1" applyBorder="1" applyAlignment="1">
      <alignment horizontal="center" vertical="center" wrapText="1"/>
      <protection/>
    </xf>
    <xf numFmtId="0" fontId="18" fillId="0" borderId="10" xfId="52" applyBorder="1" applyAlignment="1">
      <alignment horizontal="center" vertical="center"/>
      <protection/>
    </xf>
    <xf numFmtId="0" fontId="18" fillId="0" borderId="27" xfId="52" applyBorder="1" applyAlignment="1">
      <alignment horizontal="center" vertical="center"/>
      <protection/>
    </xf>
    <xf numFmtId="0" fontId="19" fillId="0" borderId="27" xfId="52" applyFont="1" applyBorder="1" applyAlignment="1">
      <alignment horizontal="center" vertical="center" wrapText="1"/>
      <protection/>
    </xf>
    <xf numFmtId="0" fontId="19" fillId="0" borderId="27" xfId="52" applyFont="1" applyBorder="1" applyAlignment="1">
      <alignment horizontal="center" vertical="center"/>
      <protection/>
    </xf>
    <xf numFmtId="0" fontId="17" fillId="0" borderId="39" xfId="52" applyFont="1" applyBorder="1" applyAlignment="1">
      <alignment horizontal="left" vertical="center" wrapText="1"/>
      <protection/>
    </xf>
    <xf numFmtId="0" fontId="17" fillId="0" borderId="40" xfId="52" applyFont="1" applyBorder="1" applyAlignment="1">
      <alignment horizontal="left" vertical="center"/>
      <protection/>
    </xf>
    <xf numFmtId="0" fontId="17" fillId="0" borderId="41" xfId="52" applyFont="1" applyBorder="1" applyAlignment="1">
      <alignment horizontal="left" vertical="center"/>
      <protection/>
    </xf>
    <xf numFmtId="0" fontId="18" fillId="0" borderId="11" xfId="52" applyBorder="1" applyAlignment="1">
      <alignment horizontal="center" vertical="center"/>
      <protection/>
    </xf>
    <xf numFmtId="0" fontId="21" fillId="38" borderId="21" xfId="52" applyFont="1" applyFill="1" applyBorder="1" applyAlignment="1">
      <alignment horizontal="left" vertical="center"/>
      <protection/>
    </xf>
    <xf numFmtId="0" fontId="21" fillId="38" borderId="22" xfId="52" applyFont="1" applyFill="1" applyBorder="1" applyAlignment="1">
      <alignment horizontal="left" vertical="center"/>
      <protection/>
    </xf>
    <xf numFmtId="0" fontId="21" fillId="38" borderId="26" xfId="52" applyFont="1" applyFill="1" applyBorder="1" applyAlignment="1">
      <alignment horizontal="left" vertical="center"/>
      <protection/>
    </xf>
    <xf numFmtId="0" fontId="20" fillId="0" borderId="33" xfId="52" applyFont="1" applyBorder="1" applyAlignment="1">
      <alignment horizontal="left" vertical="center"/>
      <protection/>
    </xf>
    <xf numFmtId="0" fontId="20" fillId="0" borderId="22" xfId="52" applyFont="1" applyBorder="1" applyAlignment="1">
      <alignment horizontal="left" vertical="center"/>
      <protection/>
    </xf>
    <xf numFmtId="0" fontId="20" fillId="0" borderId="34" xfId="52" applyFont="1" applyBorder="1" applyAlignment="1">
      <alignment horizontal="left" vertical="center"/>
      <protection/>
    </xf>
    <xf numFmtId="0" fontId="0" fillId="35" borderId="12" xfId="0" applyFill="1" applyBorder="1" applyAlignment="1">
      <alignment horizontal="left" wrapText="1"/>
    </xf>
    <xf numFmtId="0" fontId="20" fillId="35" borderId="12" xfId="52" applyFont="1" applyFill="1" applyBorder="1" applyAlignment="1">
      <alignment horizontal="center" vertical="center" wrapText="1"/>
      <protection/>
    </xf>
    <xf numFmtId="0" fontId="68" fillId="0" borderId="12" xfId="0" applyFont="1" applyBorder="1" applyAlignment="1">
      <alignment horizontal="center" vertical="center" wrapText="1"/>
    </xf>
    <xf numFmtId="0" fontId="58" fillId="0" borderId="12" xfId="0" applyFont="1" applyBorder="1" applyAlignment="1">
      <alignment horizontal="center" vertical="center" wrapText="1"/>
    </xf>
    <xf numFmtId="14" fontId="58" fillId="0" borderId="12" xfId="0" applyNumberFormat="1" applyFont="1" applyBorder="1" applyAlignment="1">
      <alignment horizontal="center" vertical="center" wrapText="1"/>
    </xf>
    <xf numFmtId="0" fontId="63" fillId="0" borderId="12" xfId="0" applyFont="1" applyBorder="1" applyAlignment="1">
      <alignment horizontal="justify" vertical="center" wrapText="1"/>
    </xf>
    <xf numFmtId="0" fontId="20" fillId="0" borderId="14" xfId="52" applyFont="1" applyBorder="1" applyAlignment="1">
      <alignment horizontal="justify" vertical="center" wrapText="1"/>
      <protection/>
    </xf>
    <xf numFmtId="0" fontId="20" fillId="0" borderId="12" xfId="52" applyFont="1" applyBorder="1" applyAlignment="1">
      <alignment horizontal="justify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352425</xdr:colOff>
      <xdr:row>0</xdr:row>
      <xdr:rowOff>85725</xdr:rowOff>
    </xdr:from>
    <xdr:to>
      <xdr:col>9</xdr:col>
      <xdr:colOff>1695450</xdr:colOff>
      <xdr:row>0</xdr:row>
      <xdr:rowOff>1285875</xdr:rowOff>
    </xdr:to>
    <xdr:pic>
      <xdr:nvPicPr>
        <xdr:cNvPr id="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59150" y="85725"/>
          <a:ext cx="13430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228600</xdr:colOff>
      <xdr:row>0</xdr:row>
      <xdr:rowOff>76200</xdr:rowOff>
    </xdr:from>
    <xdr:to>
      <xdr:col>0</xdr:col>
      <xdr:colOff>1485900</xdr:colOff>
      <xdr:row>0</xdr:row>
      <xdr:rowOff>1295400</xdr:rowOff>
    </xdr:to>
    <xdr:pic>
      <xdr:nvPicPr>
        <xdr:cNvPr id="2" name="Picture 1" descr="Escudo Bogotá_sds_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76200"/>
          <a:ext cx="12573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</xdr:row>
      <xdr:rowOff>257175</xdr:rowOff>
    </xdr:from>
    <xdr:to>
      <xdr:col>0</xdr:col>
      <xdr:colOff>1276350</xdr:colOff>
      <xdr:row>1</xdr:row>
      <xdr:rowOff>1514475</xdr:rowOff>
    </xdr:to>
    <xdr:pic>
      <xdr:nvPicPr>
        <xdr:cNvPr id="1" name="Picture 1" descr="Escudo Bogotá_sds_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47675"/>
          <a:ext cx="11525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247650</xdr:colOff>
      <xdr:row>1</xdr:row>
      <xdr:rowOff>285750</xdr:rowOff>
    </xdr:from>
    <xdr:to>
      <xdr:col>8</xdr:col>
      <xdr:colOff>1562100</xdr:colOff>
      <xdr:row>1</xdr:row>
      <xdr:rowOff>1524000</xdr:rowOff>
    </xdr:to>
    <xdr:pic>
      <xdr:nvPicPr>
        <xdr:cNvPr id="2" name="Picture 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411450" y="476250"/>
          <a:ext cx="131445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1</xdr:row>
      <xdr:rowOff>47625</xdr:rowOff>
    </xdr:from>
    <xdr:to>
      <xdr:col>2</xdr:col>
      <xdr:colOff>390525</xdr:colOff>
      <xdr:row>1</xdr:row>
      <xdr:rowOff>828675</xdr:rowOff>
    </xdr:to>
    <xdr:pic>
      <xdr:nvPicPr>
        <xdr:cNvPr id="1" name="Picture 386" descr="Escudo Bogotá_sds_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14300"/>
          <a:ext cx="7810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238125</xdr:colOff>
      <xdr:row>1</xdr:row>
      <xdr:rowOff>66675</xdr:rowOff>
    </xdr:from>
    <xdr:to>
      <xdr:col>13</xdr:col>
      <xdr:colOff>390525</xdr:colOff>
      <xdr:row>1</xdr:row>
      <xdr:rowOff>847725</xdr:rowOff>
    </xdr:to>
    <xdr:pic>
      <xdr:nvPicPr>
        <xdr:cNvPr id="2" name="Picture 387" descr="LOGO SISTEMA INTEGRAD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34250" y="133350"/>
          <a:ext cx="7715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1</xdr:row>
      <xdr:rowOff>47625</xdr:rowOff>
    </xdr:from>
    <xdr:to>
      <xdr:col>2</xdr:col>
      <xdr:colOff>390525</xdr:colOff>
      <xdr:row>1</xdr:row>
      <xdr:rowOff>828675</xdr:rowOff>
    </xdr:to>
    <xdr:pic>
      <xdr:nvPicPr>
        <xdr:cNvPr id="1" name="Picture 386" descr="Escudo Bogotá_sds_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14300"/>
          <a:ext cx="7810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238125</xdr:colOff>
      <xdr:row>1</xdr:row>
      <xdr:rowOff>66675</xdr:rowOff>
    </xdr:from>
    <xdr:to>
      <xdr:col>13</xdr:col>
      <xdr:colOff>390525</xdr:colOff>
      <xdr:row>1</xdr:row>
      <xdr:rowOff>847725</xdr:rowOff>
    </xdr:to>
    <xdr:pic>
      <xdr:nvPicPr>
        <xdr:cNvPr id="2" name="Picture 387" descr="LOGO SISTEMA INTEGRAD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34250" y="133350"/>
          <a:ext cx="7715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1</xdr:row>
      <xdr:rowOff>47625</xdr:rowOff>
    </xdr:from>
    <xdr:to>
      <xdr:col>2</xdr:col>
      <xdr:colOff>390525</xdr:colOff>
      <xdr:row>1</xdr:row>
      <xdr:rowOff>828675</xdr:rowOff>
    </xdr:to>
    <xdr:pic>
      <xdr:nvPicPr>
        <xdr:cNvPr id="1" name="Picture 386" descr="Escudo Bogotá_sds_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14300"/>
          <a:ext cx="7810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238125</xdr:colOff>
      <xdr:row>1</xdr:row>
      <xdr:rowOff>66675</xdr:rowOff>
    </xdr:from>
    <xdr:to>
      <xdr:col>13</xdr:col>
      <xdr:colOff>390525</xdr:colOff>
      <xdr:row>1</xdr:row>
      <xdr:rowOff>847725</xdr:rowOff>
    </xdr:to>
    <xdr:pic>
      <xdr:nvPicPr>
        <xdr:cNvPr id="2" name="Picture 387" descr="LOGO SISTEMA INTEGRAD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34250" y="133350"/>
          <a:ext cx="7715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1</xdr:row>
      <xdr:rowOff>47625</xdr:rowOff>
    </xdr:from>
    <xdr:to>
      <xdr:col>2</xdr:col>
      <xdr:colOff>390525</xdr:colOff>
      <xdr:row>1</xdr:row>
      <xdr:rowOff>828675</xdr:rowOff>
    </xdr:to>
    <xdr:pic>
      <xdr:nvPicPr>
        <xdr:cNvPr id="1" name="Picture 386" descr="Escudo Bogotá_sds_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14300"/>
          <a:ext cx="7810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238125</xdr:colOff>
      <xdr:row>1</xdr:row>
      <xdr:rowOff>66675</xdr:rowOff>
    </xdr:from>
    <xdr:to>
      <xdr:col>13</xdr:col>
      <xdr:colOff>390525</xdr:colOff>
      <xdr:row>1</xdr:row>
      <xdr:rowOff>847725</xdr:rowOff>
    </xdr:to>
    <xdr:pic>
      <xdr:nvPicPr>
        <xdr:cNvPr id="2" name="Picture 387" descr="LOGO SISTEMA INTEGRAD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34250" y="133350"/>
          <a:ext cx="7715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1</xdr:row>
      <xdr:rowOff>47625</xdr:rowOff>
    </xdr:from>
    <xdr:to>
      <xdr:col>2</xdr:col>
      <xdr:colOff>390525</xdr:colOff>
      <xdr:row>1</xdr:row>
      <xdr:rowOff>828675</xdr:rowOff>
    </xdr:to>
    <xdr:pic>
      <xdr:nvPicPr>
        <xdr:cNvPr id="1" name="Picture 386" descr="Escudo Bogotá_sds_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14300"/>
          <a:ext cx="7810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238125</xdr:colOff>
      <xdr:row>1</xdr:row>
      <xdr:rowOff>66675</xdr:rowOff>
    </xdr:from>
    <xdr:to>
      <xdr:col>13</xdr:col>
      <xdr:colOff>390525</xdr:colOff>
      <xdr:row>1</xdr:row>
      <xdr:rowOff>847725</xdr:rowOff>
    </xdr:to>
    <xdr:pic>
      <xdr:nvPicPr>
        <xdr:cNvPr id="2" name="Picture 387" descr="LOGO SISTEMA INTEGRAD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34250" y="133350"/>
          <a:ext cx="7715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9"/>
  <sheetViews>
    <sheetView tabSelected="1" zoomScale="90" zoomScaleNormal="90" zoomScaleSheetLayoutView="90" zoomScalePageLayoutView="0" workbookViewId="0" topLeftCell="A1">
      <selection activeCell="B1" sqref="B1:G1"/>
    </sheetView>
  </sheetViews>
  <sheetFormatPr defaultColWidth="11.421875" defaultRowHeight="15"/>
  <cols>
    <col min="1" max="1" width="31.28125" style="17" customWidth="1"/>
    <col min="2" max="2" width="32.7109375" style="17" bestFit="1" customWidth="1"/>
    <col min="3" max="3" width="27.8515625" style="17" customWidth="1"/>
    <col min="4" max="4" width="19.140625" style="17" bestFit="1" customWidth="1"/>
    <col min="5" max="5" width="21.140625" style="17" customWidth="1"/>
    <col min="6" max="6" width="25.7109375" style="17" bestFit="1" customWidth="1"/>
    <col min="7" max="7" width="26.421875" style="17" bestFit="1" customWidth="1"/>
    <col min="8" max="8" width="25.7109375" style="17" bestFit="1" customWidth="1"/>
    <col min="9" max="9" width="25.57421875" style="17" bestFit="1" customWidth="1"/>
    <col min="10" max="10" width="26.8515625" style="17" bestFit="1" customWidth="1"/>
    <col min="11" max="11" width="3.421875" style="17" bestFit="1" customWidth="1"/>
    <col min="12" max="64" width="11.421875" style="17" customWidth="1"/>
    <col min="65" max="66" width="0" style="17" hidden="1" customWidth="1"/>
    <col min="67" max="16384" width="11.421875" style="17" customWidth="1"/>
  </cols>
  <sheetData>
    <row r="1" spans="1:10" s="3" customFormat="1" ht="108.75" customHeight="1">
      <c r="A1" s="1"/>
      <c r="B1" s="81" t="s">
        <v>167</v>
      </c>
      <c r="C1" s="81"/>
      <c r="D1" s="81"/>
      <c r="E1" s="81"/>
      <c r="F1" s="81"/>
      <c r="G1" s="81"/>
      <c r="H1" s="81" t="s">
        <v>0</v>
      </c>
      <c r="I1" s="81"/>
      <c r="J1" s="2"/>
    </row>
    <row r="2" spans="1:67" s="6" customFormat="1" ht="27">
      <c r="A2" s="82" t="s">
        <v>26</v>
      </c>
      <c r="B2" s="83"/>
      <c r="C2" s="83"/>
      <c r="D2" s="83"/>
      <c r="E2" s="83"/>
      <c r="F2" s="83"/>
      <c r="G2" s="83"/>
      <c r="H2" s="83"/>
      <c r="I2" s="4" t="s">
        <v>1</v>
      </c>
      <c r="J2" s="5">
        <v>2020</v>
      </c>
      <c r="BM2" s="6" t="s">
        <v>2</v>
      </c>
      <c r="BN2" s="7" t="s">
        <v>3</v>
      </c>
      <c r="BO2" s="8"/>
    </row>
    <row r="3" spans="1:67" s="13" customFormat="1" ht="60.75">
      <c r="A3" s="9" t="s">
        <v>4</v>
      </c>
      <c r="B3" s="10" t="s">
        <v>5</v>
      </c>
      <c r="C3" s="11" t="s">
        <v>6</v>
      </c>
      <c r="D3" s="11" t="s">
        <v>7</v>
      </c>
      <c r="E3" s="11" t="s">
        <v>166</v>
      </c>
      <c r="F3" s="10" t="s">
        <v>8</v>
      </c>
      <c r="G3" s="10" t="s">
        <v>9</v>
      </c>
      <c r="H3" s="10" t="s">
        <v>10</v>
      </c>
      <c r="I3" s="10" t="s">
        <v>11</v>
      </c>
      <c r="J3" s="12" t="s">
        <v>12</v>
      </c>
      <c r="BM3" s="6" t="s">
        <v>13</v>
      </c>
      <c r="BN3" s="7" t="s">
        <v>14</v>
      </c>
      <c r="BO3" s="8"/>
    </row>
    <row r="4" spans="1:66" s="16" customFormat="1" ht="165" customHeight="1">
      <c r="A4" s="84" t="s">
        <v>93</v>
      </c>
      <c r="B4" s="64" t="s">
        <v>33</v>
      </c>
      <c r="C4" s="34" t="s">
        <v>29</v>
      </c>
      <c r="D4" s="31" t="s">
        <v>30</v>
      </c>
      <c r="E4" s="78">
        <v>0.3</v>
      </c>
      <c r="F4" s="79">
        <f>+'FORMULACIÓN PGDI - III.'!F9</f>
        <v>0.25</v>
      </c>
      <c r="G4" s="79">
        <f>+'FORMULACIÓN PGDI - III.'!G9</f>
        <v>0.25</v>
      </c>
      <c r="H4" s="79">
        <f>+'FORMULACIÓN PGDI - III.'!H9</f>
        <v>0.25</v>
      </c>
      <c r="I4" s="79">
        <f>+'FORMULACIÓN PGDI - III.'!I9</f>
        <v>0.25</v>
      </c>
      <c r="J4" s="32">
        <f>SUM(F4:I4)</f>
        <v>1</v>
      </c>
      <c r="K4" s="15"/>
      <c r="BM4" s="6"/>
      <c r="BN4" s="7"/>
    </row>
    <row r="5" spans="1:66" s="16" customFormat="1" ht="132.75" customHeight="1">
      <c r="A5" s="84"/>
      <c r="B5" s="64" t="s">
        <v>165</v>
      </c>
      <c r="C5" s="34" t="s">
        <v>205</v>
      </c>
      <c r="D5" s="31" t="s">
        <v>30</v>
      </c>
      <c r="E5" s="78">
        <v>0.2</v>
      </c>
      <c r="F5" s="72">
        <f>+'FORMULACIÓN PGDI - III.'!F14</f>
        <v>0.25</v>
      </c>
      <c r="G5" s="72">
        <f>+'FORMULACIÓN PGDI - III.'!G14</f>
        <v>0.25</v>
      </c>
      <c r="H5" s="72">
        <f>+'FORMULACIÓN PGDI - III.'!H14</f>
        <v>0.25</v>
      </c>
      <c r="I5" s="72">
        <f>+'FORMULACIÓN PGDI - III.'!I14</f>
        <v>0.25</v>
      </c>
      <c r="J5" s="32">
        <f>F5+G5+H5+I5</f>
        <v>1</v>
      </c>
      <c r="K5" s="15"/>
      <c r="BM5" s="6"/>
      <c r="BN5" s="7"/>
    </row>
    <row r="6" spans="1:66" s="16" customFormat="1" ht="240" customHeight="1">
      <c r="A6" s="84"/>
      <c r="B6" s="64" t="s">
        <v>201</v>
      </c>
      <c r="C6" s="34" t="s">
        <v>200</v>
      </c>
      <c r="D6" s="31" t="s">
        <v>30</v>
      </c>
      <c r="E6" s="78">
        <v>0.2</v>
      </c>
      <c r="F6" s="72">
        <f>+'FORMULACIÓN PGDI - III.'!F19</f>
        <v>0.32</v>
      </c>
      <c r="G6" s="72">
        <f>+'FORMULACIÓN PGDI - III.'!G19</f>
        <v>0.22</v>
      </c>
      <c r="H6" s="72">
        <f>+'FORMULACIÓN PGDI - III.'!H19</f>
        <v>0.22</v>
      </c>
      <c r="I6" s="72">
        <f>+'FORMULACIÓN PGDI - III.'!I19</f>
        <v>0.24</v>
      </c>
      <c r="J6" s="32">
        <f>F6+G6+H6+I6</f>
        <v>1</v>
      </c>
      <c r="K6" s="15"/>
      <c r="BM6" s="6"/>
      <c r="BN6" s="7"/>
    </row>
    <row r="7" spans="1:66" s="16" customFormat="1" ht="240" customHeight="1">
      <c r="A7" s="84"/>
      <c r="B7" s="65" t="s">
        <v>31</v>
      </c>
      <c r="C7" s="30" t="s">
        <v>27</v>
      </c>
      <c r="D7" s="18" t="s">
        <v>30</v>
      </c>
      <c r="E7" s="78">
        <v>0.15</v>
      </c>
      <c r="F7" s="72">
        <f>+'FORMULACIÓN PGDI - III.'!F41</f>
        <v>0.22</v>
      </c>
      <c r="G7" s="72">
        <f>+'FORMULACIÓN PGDI - III.'!G41</f>
        <v>0.21</v>
      </c>
      <c r="H7" s="72">
        <f>+'FORMULACIÓN PGDI - III.'!H41</f>
        <v>0.36</v>
      </c>
      <c r="I7" s="72">
        <f>+'FORMULACIÓN PGDI - III.'!I41</f>
        <v>0.21</v>
      </c>
      <c r="J7" s="32">
        <f>+SUM(F7:I7)</f>
        <v>1</v>
      </c>
      <c r="K7" s="15"/>
      <c r="BM7" s="6"/>
      <c r="BN7" s="7"/>
    </row>
    <row r="8" spans="1:66" s="16" customFormat="1" ht="208.5" customHeight="1">
      <c r="A8" s="84"/>
      <c r="B8" s="66" t="s">
        <v>32</v>
      </c>
      <c r="C8" s="30" t="s">
        <v>28</v>
      </c>
      <c r="D8" s="18" t="s">
        <v>30</v>
      </c>
      <c r="E8" s="78">
        <v>0.15</v>
      </c>
      <c r="F8" s="72">
        <f>+'FORMULACIÓN PGDI - III.'!F47</f>
        <v>0.24</v>
      </c>
      <c r="G8" s="72">
        <f>+'FORMULACIÓN PGDI - III.'!G47</f>
        <v>0.25</v>
      </c>
      <c r="H8" s="72">
        <f>+'FORMULACIÓN PGDI - III.'!H47</f>
        <v>0.26</v>
      </c>
      <c r="I8" s="72">
        <f>+'FORMULACIÓN PGDI - III.'!I47</f>
        <v>0.25</v>
      </c>
      <c r="J8" s="32">
        <f>+SUM(F8:I8)</f>
        <v>1</v>
      </c>
      <c r="K8" s="15"/>
      <c r="BM8" s="6"/>
      <c r="BN8" s="7"/>
    </row>
    <row r="9" ht="18">
      <c r="E9" s="67">
        <f>SUM(E4:E8)</f>
        <v>1</v>
      </c>
    </row>
  </sheetData>
  <sheetProtection/>
  <mergeCells count="4">
    <mergeCell ref="B1:G1"/>
    <mergeCell ref="H1:I1"/>
    <mergeCell ref="A2:H2"/>
    <mergeCell ref="A4:A8"/>
  </mergeCells>
  <printOptions/>
  <pageMargins left="0.3937007874015748" right="0.3937007874015748" top="0.7480314960629921" bottom="0.7480314960629921" header="0.31496062992125984" footer="0.31496062992125984"/>
  <pageSetup orientation="landscape" scale="5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49"/>
  <sheetViews>
    <sheetView view="pageBreakPreview" zoomScale="70" zoomScaleNormal="85" zoomScaleSheetLayoutView="70" zoomScalePageLayoutView="0" workbookViewId="0" topLeftCell="A4">
      <selection activeCell="F11" sqref="F11"/>
    </sheetView>
  </sheetViews>
  <sheetFormatPr defaultColWidth="11.421875" defaultRowHeight="15"/>
  <cols>
    <col min="1" max="1" width="22.421875" style="0" customWidth="1"/>
    <col min="2" max="9" width="29.28125" style="0" customWidth="1"/>
  </cols>
  <sheetData>
    <row r="2" spans="1:9" ht="151.5" customHeight="1">
      <c r="A2" s="18"/>
      <c r="B2" s="84" t="s">
        <v>167</v>
      </c>
      <c r="C2" s="84"/>
      <c r="D2" s="84"/>
      <c r="E2" s="84"/>
      <c r="F2" s="84"/>
      <c r="G2" s="84"/>
      <c r="H2" s="19" t="s">
        <v>15</v>
      </c>
      <c r="I2" s="19"/>
    </row>
    <row r="3" spans="1:9" ht="8.25" customHeight="1">
      <c r="A3" s="92"/>
      <c r="B3" s="93"/>
      <c r="C3" s="93"/>
      <c r="D3" s="93"/>
      <c r="E3" s="93"/>
      <c r="F3" s="93"/>
      <c r="G3" s="93"/>
      <c r="H3" s="93"/>
      <c r="I3" s="93"/>
    </row>
    <row r="4" spans="1:9" ht="6.75" customHeight="1">
      <c r="A4" s="20"/>
      <c r="B4" s="21"/>
      <c r="C4" s="21"/>
      <c r="D4" s="21"/>
      <c r="E4" s="21"/>
      <c r="F4" s="21"/>
      <c r="G4" s="21"/>
      <c r="H4" s="21"/>
      <c r="I4" s="21"/>
    </row>
    <row r="5" spans="1:10" ht="75.75" customHeight="1">
      <c r="A5" s="22" t="s">
        <v>16</v>
      </c>
      <c r="B5" s="23" t="s">
        <v>17</v>
      </c>
      <c r="C5" s="24" t="s">
        <v>18</v>
      </c>
      <c r="D5" s="23" t="s">
        <v>19</v>
      </c>
      <c r="E5" s="14" t="s">
        <v>20</v>
      </c>
      <c r="F5" s="24" t="s">
        <v>8</v>
      </c>
      <c r="G5" s="24" t="s">
        <v>9</v>
      </c>
      <c r="H5" s="24" t="s">
        <v>21</v>
      </c>
      <c r="I5" s="24" t="s">
        <v>22</v>
      </c>
      <c r="J5" s="25"/>
    </row>
    <row r="6" spans="1:10" ht="73.5" customHeight="1">
      <c r="A6" s="97" t="s">
        <v>33</v>
      </c>
      <c r="B6" s="94" t="s">
        <v>34</v>
      </c>
      <c r="C6" s="95">
        <f>+SUM(F9:I9)</f>
        <v>1</v>
      </c>
      <c r="D6" s="35" t="s">
        <v>35</v>
      </c>
      <c r="E6" s="35" t="s">
        <v>85</v>
      </c>
      <c r="F6" s="68">
        <v>0.13</v>
      </c>
      <c r="G6" s="68">
        <v>0.13</v>
      </c>
      <c r="H6" s="68">
        <v>0.13</v>
      </c>
      <c r="I6" s="68">
        <v>0.13</v>
      </c>
      <c r="J6" s="25"/>
    </row>
    <row r="7" spans="1:10" ht="81.75" customHeight="1">
      <c r="A7" s="98"/>
      <c r="B7" s="94"/>
      <c r="C7" s="96"/>
      <c r="D7" s="35" t="s">
        <v>36</v>
      </c>
      <c r="E7" s="35" t="s">
        <v>86</v>
      </c>
      <c r="F7" s="68">
        <v>0.12</v>
      </c>
      <c r="G7" s="68">
        <v>0.12</v>
      </c>
      <c r="H7" s="68">
        <v>0.12</v>
      </c>
      <c r="I7" s="68">
        <v>0.12</v>
      </c>
      <c r="J7" s="25"/>
    </row>
    <row r="8" spans="1:10" ht="15.75">
      <c r="A8" s="99"/>
      <c r="B8" s="26" t="s">
        <v>23</v>
      </c>
      <c r="C8" s="26"/>
      <c r="D8" s="27"/>
      <c r="E8" s="73"/>
      <c r="F8" s="69">
        <f>SUM(F6:F7)</f>
        <v>0.25</v>
      </c>
      <c r="G8" s="69">
        <f>SUM(G6:G7)</f>
        <v>0.25</v>
      </c>
      <c r="H8" s="69">
        <f>SUM(H6:H7)</f>
        <v>0.25</v>
      </c>
      <c r="I8" s="69">
        <f>SUM(I6:I7)</f>
        <v>0.25</v>
      </c>
      <c r="J8" s="25"/>
    </row>
    <row r="9" spans="1:10" ht="15.75">
      <c r="A9" s="28"/>
      <c r="B9" s="28" t="s">
        <v>25</v>
      </c>
      <c r="C9" s="28"/>
      <c r="D9" s="29"/>
      <c r="E9" s="74"/>
      <c r="F9" s="77">
        <f>+F8</f>
        <v>0.25</v>
      </c>
      <c r="G9" s="77">
        <f>+G8</f>
        <v>0.25</v>
      </c>
      <c r="H9" s="77">
        <f>+H8</f>
        <v>0.25</v>
      </c>
      <c r="I9" s="77">
        <f>+I8</f>
        <v>0.25</v>
      </c>
      <c r="J9" s="25"/>
    </row>
    <row r="10" spans="1:10" ht="119.25" customHeight="1">
      <c r="A10" s="89" t="s">
        <v>165</v>
      </c>
      <c r="B10" s="85" t="s">
        <v>161</v>
      </c>
      <c r="C10" s="86">
        <f>+SUM(F14:I14)</f>
        <v>1</v>
      </c>
      <c r="D10" s="31" t="s">
        <v>162</v>
      </c>
      <c r="E10" s="31" t="s">
        <v>87</v>
      </c>
      <c r="F10" s="71">
        <v>0.08</v>
      </c>
      <c r="G10" s="71">
        <v>0.08</v>
      </c>
      <c r="H10" s="71">
        <v>0.08</v>
      </c>
      <c r="I10" s="71">
        <v>0.08</v>
      </c>
      <c r="J10" s="25"/>
    </row>
    <row r="11" spans="1:10" ht="113.25" customHeight="1">
      <c r="A11" s="90"/>
      <c r="B11" s="85"/>
      <c r="C11" s="87"/>
      <c r="D11" s="31" t="s">
        <v>164</v>
      </c>
      <c r="E11" s="35" t="s">
        <v>88</v>
      </c>
      <c r="F11" s="71">
        <v>0.08</v>
      </c>
      <c r="G11" s="71">
        <v>0.08</v>
      </c>
      <c r="H11" s="71">
        <v>0.08</v>
      </c>
      <c r="I11" s="71">
        <v>0.08</v>
      </c>
      <c r="J11" s="25"/>
    </row>
    <row r="12" spans="1:10" ht="103.5" customHeight="1">
      <c r="A12" s="90"/>
      <c r="B12" s="85"/>
      <c r="C12" s="88"/>
      <c r="D12" s="31" t="s">
        <v>163</v>
      </c>
      <c r="E12" s="35" t="s">
        <v>89</v>
      </c>
      <c r="F12" s="71">
        <v>0.09</v>
      </c>
      <c r="G12" s="71">
        <v>0.09</v>
      </c>
      <c r="H12" s="71">
        <v>0.09</v>
      </c>
      <c r="I12" s="71">
        <v>0.09</v>
      </c>
      <c r="J12" s="25"/>
    </row>
    <row r="13" spans="1:10" ht="15.75">
      <c r="A13" s="91"/>
      <c r="B13" s="26" t="s">
        <v>24</v>
      </c>
      <c r="C13" s="26"/>
      <c r="D13" s="26"/>
      <c r="E13" s="75"/>
      <c r="F13" s="69">
        <f>SUM(F10:F12)</f>
        <v>0.25</v>
      </c>
      <c r="G13" s="69">
        <f>SUM(G10:G12)</f>
        <v>0.25</v>
      </c>
      <c r="H13" s="69">
        <f>SUM(H10:H12)</f>
        <v>0.25</v>
      </c>
      <c r="I13" s="69">
        <f>SUM(I10:I12)</f>
        <v>0.25</v>
      </c>
      <c r="J13" s="25"/>
    </row>
    <row r="14" spans="1:10" ht="15.75">
      <c r="A14" s="28"/>
      <c r="B14" s="28" t="s">
        <v>25</v>
      </c>
      <c r="C14" s="28"/>
      <c r="D14" s="29"/>
      <c r="E14" s="74"/>
      <c r="F14" s="70">
        <f>+F13</f>
        <v>0.25</v>
      </c>
      <c r="G14" s="70">
        <f>+G13</f>
        <v>0.25</v>
      </c>
      <c r="H14" s="70">
        <f>+H13</f>
        <v>0.25</v>
      </c>
      <c r="I14" s="70">
        <f>+I13</f>
        <v>0.25</v>
      </c>
      <c r="J14" s="25"/>
    </row>
    <row r="15" spans="1:10" ht="110.25" customHeight="1">
      <c r="A15" s="89" t="s">
        <v>201</v>
      </c>
      <c r="B15" s="85" t="s">
        <v>37</v>
      </c>
      <c r="C15" s="86">
        <f>+SUM(F19:I19)</f>
        <v>1</v>
      </c>
      <c r="D15" s="31" t="s">
        <v>38</v>
      </c>
      <c r="E15" s="31" t="s">
        <v>90</v>
      </c>
      <c r="F15" s="71">
        <v>0.1</v>
      </c>
      <c r="G15" s="71"/>
      <c r="H15" s="71"/>
      <c r="I15" s="71"/>
      <c r="J15" s="25"/>
    </row>
    <row r="16" spans="1:10" ht="90.75" customHeight="1">
      <c r="A16" s="90"/>
      <c r="B16" s="85"/>
      <c r="C16" s="87"/>
      <c r="D16" s="31" t="s">
        <v>39</v>
      </c>
      <c r="E16" s="35" t="s">
        <v>91</v>
      </c>
      <c r="F16" s="71">
        <v>0.15</v>
      </c>
      <c r="G16" s="71">
        <v>0.15</v>
      </c>
      <c r="H16" s="71">
        <v>0.15</v>
      </c>
      <c r="I16" s="71">
        <v>0.15</v>
      </c>
      <c r="J16" s="25"/>
    </row>
    <row r="17" spans="1:10" ht="91.5" customHeight="1">
      <c r="A17" s="90"/>
      <c r="B17" s="85"/>
      <c r="C17" s="87"/>
      <c r="D17" s="31" t="s">
        <v>40</v>
      </c>
      <c r="E17" s="31" t="s">
        <v>92</v>
      </c>
      <c r="F17" s="71">
        <v>0.07</v>
      </c>
      <c r="G17" s="71">
        <v>0.07</v>
      </c>
      <c r="H17" s="71">
        <v>0.07</v>
      </c>
      <c r="I17" s="71">
        <v>0.09</v>
      </c>
      <c r="J17" s="25"/>
    </row>
    <row r="18" spans="1:10" ht="15.75">
      <c r="A18" s="91"/>
      <c r="B18" s="26" t="s">
        <v>23</v>
      </c>
      <c r="C18" s="26"/>
      <c r="D18" s="26"/>
      <c r="E18" s="75"/>
      <c r="F18" s="69">
        <f>+SUM(F15:F17)</f>
        <v>0.32</v>
      </c>
      <c r="G18" s="69">
        <f>+SUM(G15:G17)</f>
        <v>0.22</v>
      </c>
      <c r="H18" s="69">
        <f>+SUM(H15:H17)</f>
        <v>0.22</v>
      </c>
      <c r="I18" s="69">
        <f>+SUM(I15:I17)</f>
        <v>0.24</v>
      </c>
      <c r="J18" s="25"/>
    </row>
    <row r="19" spans="1:10" ht="15.75">
      <c r="A19" s="28"/>
      <c r="B19" s="28" t="s">
        <v>25</v>
      </c>
      <c r="C19" s="28"/>
      <c r="D19" s="29"/>
      <c r="E19" s="74"/>
      <c r="F19" s="70">
        <f>+F18</f>
        <v>0.32</v>
      </c>
      <c r="G19" s="70">
        <f>+G18</f>
        <v>0.22</v>
      </c>
      <c r="H19" s="70">
        <f>+H18</f>
        <v>0.22</v>
      </c>
      <c r="I19" s="70">
        <f>+I18</f>
        <v>0.24</v>
      </c>
      <c r="J19" s="25"/>
    </row>
    <row r="20" spans="1:10" ht="77.25" customHeight="1">
      <c r="A20" s="103" t="s">
        <v>31</v>
      </c>
      <c r="B20" s="37" t="s">
        <v>50</v>
      </c>
      <c r="C20" s="63">
        <f>+SUM(F21:I21)</f>
        <v>0.13</v>
      </c>
      <c r="D20" s="31" t="s">
        <v>51</v>
      </c>
      <c r="E20" s="31" t="s">
        <v>52</v>
      </c>
      <c r="F20" s="72">
        <v>0.04</v>
      </c>
      <c r="G20" s="72">
        <v>0.03</v>
      </c>
      <c r="H20" s="72">
        <v>0.03</v>
      </c>
      <c r="I20" s="72">
        <v>0.03</v>
      </c>
      <c r="J20" s="25"/>
    </row>
    <row r="21" spans="1:10" ht="15.75">
      <c r="A21" s="104"/>
      <c r="B21" s="26" t="s">
        <v>23</v>
      </c>
      <c r="C21" s="69"/>
      <c r="D21" s="26"/>
      <c r="E21" s="75"/>
      <c r="F21" s="69">
        <f>+F20</f>
        <v>0.04</v>
      </c>
      <c r="G21" s="69">
        <f>+G20</f>
        <v>0.03</v>
      </c>
      <c r="H21" s="69">
        <f>+H20</f>
        <v>0.03</v>
      </c>
      <c r="I21" s="69">
        <f>+I20</f>
        <v>0.03</v>
      </c>
      <c r="J21" s="25"/>
    </row>
    <row r="22" spans="1:10" ht="69" customHeight="1">
      <c r="A22" s="104"/>
      <c r="B22" s="37" t="s">
        <v>53</v>
      </c>
      <c r="C22" s="63">
        <f>+SUM(F23:I23)</f>
        <v>0.12</v>
      </c>
      <c r="D22" s="31" t="s">
        <v>54</v>
      </c>
      <c r="E22" s="31" t="s">
        <v>55</v>
      </c>
      <c r="F22" s="72">
        <v>0.03</v>
      </c>
      <c r="G22" s="72">
        <v>0.03</v>
      </c>
      <c r="H22" s="72">
        <v>0.03</v>
      </c>
      <c r="I22" s="72">
        <v>0.03</v>
      </c>
      <c r="J22" s="25"/>
    </row>
    <row r="23" spans="1:10" ht="15.75">
      <c r="A23" s="104"/>
      <c r="B23" s="26" t="s">
        <v>23</v>
      </c>
      <c r="C23" s="69"/>
      <c r="D23" s="26"/>
      <c r="E23" s="75"/>
      <c r="F23" s="69">
        <f>+F22</f>
        <v>0.03</v>
      </c>
      <c r="G23" s="69">
        <f>+G22</f>
        <v>0.03</v>
      </c>
      <c r="H23" s="69">
        <f>+H22</f>
        <v>0.03</v>
      </c>
      <c r="I23" s="69">
        <f>+I22</f>
        <v>0.03</v>
      </c>
      <c r="J23" s="25"/>
    </row>
    <row r="24" spans="1:10" ht="30">
      <c r="A24" s="104"/>
      <c r="B24" s="103" t="s">
        <v>56</v>
      </c>
      <c r="C24" s="101">
        <f>+SUM(F27:I27)</f>
        <v>0.21</v>
      </c>
      <c r="D24" s="31" t="s">
        <v>57</v>
      </c>
      <c r="E24" s="31" t="s">
        <v>58</v>
      </c>
      <c r="F24" s="72">
        <v>0.03</v>
      </c>
      <c r="G24" s="72"/>
      <c r="H24" s="72"/>
      <c r="I24" s="72"/>
      <c r="J24" s="25"/>
    </row>
    <row r="25" spans="1:10" ht="15.75" customHeight="1">
      <c r="A25" s="104"/>
      <c r="B25" s="104"/>
      <c r="C25" s="102"/>
      <c r="D25" s="31" t="s">
        <v>59</v>
      </c>
      <c r="E25" s="31" t="s">
        <v>60</v>
      </c>
      <c r="F25" s="72">
        <v>0.03</v>
      </c>
      <c r="G25" s="72">
        <v>0.03</v>
      </c>
      <c r="H25" s="72">
        <v>0.03</v>
      </c>
      <c r="I25" s="72">
        <v>0.03</v>
      </c>
      <c r="J25" s="25"/>
    </row>
    <row r="26" spans="1:9" ht="30">
      <c r="A26" s="104"/>
      <c r="B26" s="104"/>
      <c r="C26" s="102"/>
      <c r="D26" s="31" t="s">
        <v>61</v>
      </c>
      <c r="E26" s="31" t="s">
        <v>62</v>
      </c>
      <c r="F26" s="72">
        <v>0.03</v>
      </c>
      <c r="G26" s="72"/>
      <c r="H26" s="72">
        <v>0.03</v>
      </c>
      <c r="I26" s="72"/>
    </row>
    <row r="27" spans="1:9" ht="15.75">
      <c r="A27" s="104"/>
      <c r="B27" s="26" t="s">
        <v>23</v>
      </c>
      <c r="C27" s="69"/>
      <c r="D27" s="26"/>
      <c r="E27" s="75"/>
      <c r="F27" s="69">
        <f>+SUM(F24:F26)</f>
        <v>0.09</v>
      </c>
      <c r="G27" s="69">
        <f>+SUM(G24:G26)</f>
        <v>0.03</v>
      </c>
      <c r="H27" s="69">
        <f>+SUM(H24:H26)</f>
        <v>0.06</v>
      </c>
      <c r="I27" s="69">
        <f>+SUM(I24:I26)</f>
        <v>0.03</v>
      </c>
    </row>
    <row r="28" spans="1:9" ht="30">
      <c r="A28" s="104"/>
      <c r="B28" s="85" t="s">
        <v>63</v>
      </c>
      <c r="C28" s="101">
        <f>+SUM(F31:I31)</f>
        <v>0.12</v>
      </c>
      <c r="D28" s="31" t="s">
        <v>64</v>
      </c>
      <c r="E28" s="31" t="s">
        <v>65</v>
      </c>
      <c r="F28" s="72"/>
      <c r="G28" s="72"/>
      <c r="H28" s="72">
        <v>0.04</v>
      </c>
      <c r="I28" s="72"/>
    </row>
    <row r="29" spans="1:9" ht="45">
      <c r="A29" s="104"/>
      <c r="B29" s="85"/>
      <c r="C29" s="102"/>
      <c r="D29" s="31" t="s">
        <v>66</v>
      </c>
      <c r="E29" s="31" t="s">
        <v>67</v>
      </c>
      <c r="F29" s="72"/>
      <c r="G29" s="72"/>
      <c r="H29" s="72">
        <v>0.04</v>
      </c>
      <c r="I29" s="72"/>
    </row>
    <row r="30" spans="1:9" ht="56.25" customHeight="1">
      <c r="A30" s="104"/>
      <c r="B30" s="85"/>
      <c r="C30" s="109"/>
      <c r="D30" s="31" t="s">
        <v>68</v>
      </c>
      <c r="E30" s="31" t="s">
        <v>69</v>
      </c>
      <c r="F30" s="72"/>
      <c r="G30" s="72"/>
      <c r="H30" s="72">
        <v>0.04</v>
      </c>
      <c r="I30" s="72"/>
    </row>
    <row r="31" spans="1:9" ht="15.75">
      <c r="A31" s="104"/>
      <c r="B31" s="26" t="s">
        <v>23</v>
      </c>
      <c r="C31" s="69"/>
      <c r="D31" s="26"/>
      <c r="E31" s="75"/>
      <c r="F31" s="69">
        <f>+SUM(F28:F30)</f>
        <v>0</v>
      </c>
      <c r="G31" s="69">
        <f>+SUM(G28:G30)</f>
        <v>0</v>
      </c>
      <c r="H31" s="69">
        <f>+SUM(H28:H30)</f>
        <v>0.12</v>
      </c>
      <c r="I31" s="69">
        <f>+SUM(I28:I30)</f>
        <v>0</v>
      </c>
    </row>
    <row r="32" spans="1:9" ht="86.25" customHeight="1">
      <c r="A32" s="104"/>
      <c r="B32" s="37" t="s">
        <v>70</v>
      </c>
      <c r="C32" s="63">
        <f>+SUM(F33:I33)</f>
        <v>0.03</v>
      </c>
      <c r="D32" s="31" t="s">
        <v>71</v>
      </c>
      <c r="E32" s="31" t="s">
        <v>72</v>
      </c>
      <c r="F32" s="72"/>
      <c r="G32" s="72"/>
      <c r="H32" s="72">
        <v>0.03</v>
      </c>
      <c r="I32" s="72"/>
    </row>
    <row r="33" spans="1:9" ht="15.75">
      <c r="A33" s="104"/>
      <c r="B33" s="26" t="s">
        <v>23</v>
      </c>
      <c r="C33" s="69"/>
      <c r="D33" s="26"/>
      <c r="E33" s="75"/>
      <c r="F33" s="69">
        <f>+F32</f>
        <v>0</v>
      </c>
      <c r="G33" s="69">
        <f>+G32</f>
        <v>0</v>
      </c>
      <c r="H33" s="69">
        <f>+H32</f>
        <v>0.03</v>
      </c>
      <c r="I33" s="69">
        <f>+I32</f>
        <v>0</v>
      </c>
    </row>
    <row r="34" spans="1:9" ht="45">
      <c r="A34" s="104"/>
      <c r="B34" s="103" t="s">
        <v>73</v>
      </c>
      <c r="C34" s="105">
        <f>+SUM(F36:I36)</f>
        <v>0.12</v>
      </c>
      <c r="D34" s="31" t="s">
        <v>74</v>
      </c>
      <c r="E34" s="31" t="s">
        <v>75</v>
      </c>
      <c r="F34" s="72"/>
      <c r="G34" s="72">
        <v>0.03</v>
      </c>
      <c r="H34" s="72"/>
      <c r="I34" s="72">
        <v>0.03</v>
      </c>
    </row>
    <row r="35" spans="1:9" ht="60">
      <c r="A35" s="104"/>
      <c r="B35" s="104"/>
      <c r="C35" s="106"/>
      <c r="D35" s="31" t="s">
        <v>76</v>
      </c>
      <c r="E35" s="31" t="s">
        <v>77</v>
      </c>
      <c r="F35" s="72"/>
      <c r="G35" s="72">
        <v>0.03</v>
      </c>
      <c r="H35" s="72"/>
      <c r="I35" s="72">
        <v>0.03</v>
      </c>
    </row>
    <row r="36" spans="1:9" ht="15.75">
      <c r="A36" s="104"/>
      <c r="B36" s="26" t="s">
        <v>23</v>
      </c>
      <c r="C36" s="69"/>
      <c r="D36" s="26"/>
      <c r="E36" s="75"/>
      <c r="F36" s="69">
        <f>+SUM(F34:F35)</f>
        <v>0</v>
      </c>
      <c r="G36" s="69">
        <f>+SUM(G34:G35)</f>
        <v>0.06</v>
      </c>
      <c r="H36" s="69">
        <f>+SUM(H34:H35)</f>
        <v>0</v>
      </c>
      <c r="I36" s="69">
        <f>+SUM(I34:I35)</f>
        <v>0.06</v>
      </c>
    </row>
    <row r="37" spans="1:9" ht="30">
      <c r="A37" s="104"/>
      <c r="B37" s="103" t="s">
        <v>78</v>
      </c>
      <c r="C37" s="105">
        <f>+SUM(F40:I40)</f>
        <v>0.27</v>
      </c>
      <c r="D37" s="31" t="s">
        <v>79</v>
      </c>
      <c r="E37" s="31" t="s">
        <v>80</v>
      </c>
      <c r="F37" s="72">
        <v>0.02</v>
      </c>
      <c r="G37" s="72">
        <v>0.02</v>
      </c>
      <c r="H37" s="72">
        <v>0.02</v>
      </c>
      <c r="I37" s="72">
        <v>0.02</v>
      </c>
    </row>
    <row r="38" spans="1:9" ht="30">
      <c r="A38" s="104"/>
      <c r="B38" s="104"/>
      <c r="C38" s="108"/>
      <c r="D38" s="31" t="s">
        <v>81</v>
      </c>
      <c r="E38" s="31" t="s">
        <v>82</v>
      </c>
      <c r="F38" s="72">
        <v>0.04</v>
      </c>
      <c r="G38" s="72">
        <v>0.04</v>
      </c>
      <c r="H38" s="72">
        <v>0.04</v>
      </c>
      <c r="I38" s="72">
        <v>0.04</v>
      </c>
    </row>
    <row r="39" spans="1:9" ht="75">
      <c r="A39" s="104"/>
      <c r="B39" s="107"/>
      <c r="C39" s="106"/>
      <c r="D39" s="31" t="s">
        <v>83</v>
      </c>
      <c r="E39" s="31"/>
      <c r="F39" s="72"/>
      <c r="G39" s="72"/>
      <c r="H39" s="72">
        <v>0.03</v>
      </c>
      <c r="I39" s="72"/>
    </row>
    <row r="40" spans="1:9" ht="15.75">
      <c r="A40" s="107"/>
      <c r="B40" s="26" t="s">
        <v>23</v>
      </c>
      <c r="C40" s="26"/>
      <c r="D40" s="26"/>
      <c r="E40" s="75"/>
      <c r="F40" s="69">
        <f>+SUM(F37:F39)</f>
        <v>0.06</v>
      </c>
      <c r="G40" s="69">
        <f>+SUM(G37:G39)</f>
        <v>0.06</v>
      </c>
      <c r="H40" s="69">
        <f>+SUM(H37:H39)</f>
        <v>0.09</v>
      </c>
      <c r="I40" s="69">
        <f>+SUM(I37:I39)</f>
        <v>0.06</v>
      </c>
    </row>
    <row r="41" spans="1:9" ht="15.75">
      <c r="A41" s="28"/>
      <c r="B41" s="28" t="s">
        <v>25</v>
      </c>
      <c r="C41" s="28"/>
      <c r="D41" s="29"/>
      <c r="E41" s="74"/>
      <c r="F41" s="70">
        <f>F21+F23+F27+F31+F33+F36+F40</f>
        <v>0.22</v>
      </c>
      <c r="G41" s="70">
        <f>G21+G23+G27+G31+G33+G36+G40</f>
        <v>0.21</v>
      </c>
      <c r="H41" s="70">
        <f>H21+H23+H27+H31+H33+H36+H40</f>
        <v>0.36</v>
      </c>
      <c r="I41" s="70">
        <f>I21+I23+I27+I31+I33+I36+I40</f>
        <v>0.21</v>
      </c>
    </row>
    <row r="42" spans="1:9" ht="45" customHeight="1">
      <c r="A42" s="100" t="s">
        <v>32</v>
      </c>
      <c r="B42" s="85" t="s">
        <v>41</v>
      </c>
      <c r="C42" s="101">
        <f>+SUM(F44:I44)</f>
        <v>0.5</v>
      </c>
      <c r="D42" s="31" t="s">
        <v>43</v>
      </c>
      <c r="E42" s="31" t="s">
        <v>48</v>
      </c>
      <c r="F42" s="72">
        <v>0.12</v>
      </c>
      <c r="G42" s="72"/>
      <c r="H42" s="72"/>
      <c r="I42" s="72"/>
    </row>
    <row r="43" spans="1:9" ht="60" customHeight="1">
      <c r="A43" s="100"/>
      <c r="B43" s="85"/>
      <c r="C43" s="102"/>
      <c r="D43" s="31" t="s">
        <v>44</v>
      </c>
      <c r="E43" s="31" t="s">
        <v>49</v>
      </c>
      <c r="F43" s="72"/>
      <c r="G43" s="72">
        <v>0.12</v>
      </c>
      <c r="H43" s="72">
        <v>0.13</v>
      </c>
      <c r="I43" s="72">
        <v>0.13</v>
      </c>
    </row>
    <row r="44" spans="1:9" ht="15.75">
      <c r="A44" s="100"/>
      <c r="B44" s="26" t="s">
        <v>23</v>
      </c>
      <c r="C44" s="69"/>
      <c r="D44" s="26"/>
      <c r="E44" s="75"/>
      <c r="F44" s="69">
        <f>+SUM(F42:F43)</f>
        <v>0.12</v>
      </c>
      <c r="G44" s="69">
        <f>+SUM(G42:G43)</f>
        <v>0.12</v>
      </c>
      <c r="H44" s="69">
        <f>+SUM(H42:H43)</f>
        <v>0.13</v>
      </c>
      <c r="I44" s="69">
        <f>+SUM(I42:I43)</f>
        <v>0.13</v>
      </c>
    </row>
    <row r="45" spans="1:11" ht="216.75" customHeight="1">
      <c r="A45" s="100"/>
      <c r="B45" s="36" t="s">
        <v>42</v>
      </c>
      <c r="C45" s="63">
        <f>+SUM(F46:I46)</f>
        <v>0.5</v>
      </c>
      <c r="D45" s="31" t="s">
        <v>45</v>
      </c>
      <c r="E45" s="31" t="s">
        <v>46</v>
      </c>
      <c r="F45" s="71">
        <v>0.12</v>
      </c>
      <c r="G45" s="71">
        <v>0.13</v>
      </c>
      <c r="H45" s="71">
        <v>0.13</v>
      </c>
      <c r="I45" s="71">
        <v>0.12</v>
      </c>
      <c r="K45" t="s">
        <v>84</v>
      </c>
    </row>
    <row r="46" spans="1:9" ht="15.75">
      <c r="A46" s="100"/>
      <c r="B46" s="26" t="s">
        <v>23</v>
      </c>
      <c r="C46" s="26"/>
      <c r="D46" s="26"/>
      <c r="E46" s="75"/>
      <c r="F46" s="69">
        <f>+SUM(F45:F45)</f>
        <v>0.12</v>
      </c>
      <c r="G46" s="69">
        <f>+SUM(G45:G45)</f>
        <v>0.13</v>
      </c>
      <c r="H46" s="69">
        <f>+SUM(H45:H45)</f>
        <v>0.13</v>
      </c>
      <c r="I46" s="69">
        <f>+SUM(I45:I45)</f>
        <v>0.12</v>
      </c>
    </row>
    <row r="47" spans="1:9" ht="15.75">
      <c r="A47" s="28"/>
      <c r="B47" s="28" t="s">
        <v>25</v>
      </c>
      <c r="C47" s="28"/>
      <c r="D47" s="29"/>
      <c r="E47" s="74"/>
      <c r="F47" s="70">
        <f>F44+F46</f>
        <v>0.24</v>
      </c>
      <c r="G47" s="70">
        <f>G44+G46</f>
        <v>0.25</v>
      </c>
      <c r="H47" s="70">
        <f>H44+H46</f>
        <v>0.26</v>
      </c>
      <c r="I47" s="70">
        <f>I44+I46</f>
        <v>0.25</v>
      </c>
    </row>
    <row r="48" spans="5:6" ht="15.75">
      <c r="E48" s="76"/>
      <c r="F48" s="33"/>
    </row>
    <row r="49" ht="15.75">
      <c r="E49" s="76"/>
    </row>
  </sheetData>
  <sheetProtection/>
  <mergeCells count="23">
    <mergeCell ref="A42:A46"/>
    <mergeCell ref="B42:B43"/>
    <mergeCell ref="C42:C43"/>
    <mergeCell ref="C24:C26"/>
    <mergeCell ref="B24:B26"/>
    <mergeCell ref="B34:B35"/>
    <mergeCell ref="C34:C35"/>
    <mergeCell ref="B37:B39"/>
    <mergeCell ref="C37:C39"/>
    <mergeCell ref="B28:B30"/>
    <mergeCell ref="C28:C30"/>
    <mergeCell ref="A20:A40"/>
    <mergeCell ref="B2:G2"/>
    <mergeCell ref="A3:I3"/>
    <mergeCell ref="B6:B7"/>
    <mergeCell ref="C6:C7"/>
    <mergeCell ref="A6:A8"/>
    <mergeCell ref="B10:B12"/>
    <mergeCell ref="C10:C12"/>
    <mergeCell ref="B15:B17"/>
    <mergeCell ref="C15:C17"/>
    <mergeCell ref="A10:A13"/>
    <mergeCell ref="A15:A18"/>
  </mergeCells>
  <printOptions/>
  <pageMargins left="0.7086614173228347" right="0.7086614173228347" top="0.7480314960629921" bottom="0.7480314960629921" header="0.31496062992125984" footer="0.31496062992125984"/>
  <pageSetup orientation="portrait" scale="3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36"/>
  <sheetViews>
    <sheetView zoomScalePageLayoutView="0" workbookViewId="0" topLeftCell="A1">
      <selection activeCell="K22" sqref="K22:N22"/>
    </sheetView>
  </sheetViews>
  <sheetFormatPr defaultColWidth="11.421875" defaultRowHeight="15"/>
  <cols>
    <col min="1" max="1" width="2.8515625" style="0" customWidth="1"/>
    <col min="2" max="2" width="10.7109375" style="0" customWidth="1"/>
    <col min="3" max="14" width="9.28125" style="0" customWidth="1"/>
    <col min="18" max="18" width="51.00390625" style="0" customWidth="1"/>
  </cols>
  <sheetData>
    <row r="1" spans="1:14" ht="5.25" customHeight="1" thickBot="1">
      <c r="A1" s="38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14" ht="69.75" customHeight="1">
      <c r="A2" s="40"/>
      <c r="B2" s="154"/>
      <c r="C2" s="155"/>
      <c r="D2" s="156" t="s">
        <v>94</v>
      </c>
      <c r="E2" s="157"/>
      <c r="F2" s="157"/>
      <c r="G2" s="157"/>
      <c r="H2" s="157"/>
      <c r="I2" s="157"/>
      <c r="J2" s="158" t="s">
        <v>95</v>
      </c>
      <c r="K2" s="159"/>
      <c r="L2" s="160"/>
      <c r="M2" s="155"/>
      <c r="N2" s="161"/>
    </row>
    <row r="3" spans="1:14" ht="5.25" customHeight="1">
      <c r="A3" s="40"/>
      <c r="B3" s="41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3"/>
    </row>
    <row r="4" spans="1:14" ht="18" customHeight="1">
      <c r="A4" s="44"/>
      <c r="B4" s="162" t="s">
        <v>96</v>
      </c>
      <c r="C4" s="163"/>
      <c r="D4" s="164"/>
      <c r="E4" s="165" t="s">
        <v>128</v>
      </c>
      <c r="F4" s="166"/>
      <c r="G4" s="166"/>
      <c r="H4" s="166"/>
      <c r="I4" s="166"/>
      <c r="J4" s="166"/>
      <c r="K4" s="166"/>
      <c r="L4" s="166"/>
      <c r="M4" s="166"/>
      <c r="N4" s="167"/>
    </row>
    <row r="5" spans="1:14" ht="5.25" customHeight="1">
      <c r="A5" s="44"/>
      <c r="B5" s="45"/>
      <c r="C5" s="46"/>
      <c r="D5" s="46"/>
      <c r="E5" s="47"/>
      <c r="F5" s="47"/>
      <c r="G5" s="47"/>
      <c r="H5" s="47"/>
      <c r="I5" s="47"/>
      <c r="J5" s="47"/>
      <c r="K5" s="47"/>
      <c r="L5" s="47"/>
      <c r="M5" s="47"/>
      <c r="N5" s="48"/>
    </row>
    <row r="6" spans="1:14" ht="17.25" customHeight="1">
      <c r="A6" s="44"/>
      <c r="B6" s="140" t="s">
        <v>97</v>
      </c>
      <c r="C6" s="141"/>
      <c r="D6" s="141"/>
      <c r="E6" s="141"/>
      <c r="F6" s="141"/>
      <c r="G6" s="141"/>
      <c r="H6" s="141" t="s">
        <v>98</v>
      </c>
      <c r="I6" s="141"/>
      <c r="J6" s="141"/>
      <c r="K6" s="141"/>
      <c r="L6" s="142" t="s">
        <v>99</v>
      </c>
      <c r="M6" s="143"/>
      <c r="N6" s="144"/>
    </row>
    <row r="7" spans="1:14" ht="43.5" customHeight="1">
      <c r="A7" s="44"/>
      <c r="B7" s="138" t="s">
        <v>157</v>
      </c>
      <c r="C7" s="115"/>
      <c r="D7" s="115"/>
      <c r="E7" s="115"/>
      <c r="F7" s="115"/>
      <c r="G7" s="115"/>
      <c r="H7" s="115" t="s">
        <v>197</v>
      </c>
      <c r="I7" s="115"/>
      <c r="J7" s="115"/>
      <c r="K7" s="115"/>
      <c r="L7" s="145" t="s">
        <v>140</v>
      </c>
      <c r="M7" s="146"/>
      <c r="N7" s="147"/>
    </row>
    <row r="8" spans="1:14" ht="30" customHeight="1">
      <c r="A8" s="44"/>
      <c r="B8" s="139" t="s">
        <v>100</v>
      </c>
      <c r="C8" s="110"/>
      <c r="D8" s="110"/>
      <c r="E8" s="110"/>
      <c r="F8" s="110"/>
      <c r="G8" s="110"/>
      <c r="H8" s="110"/>
      <c r="I8" s="110"/>
      <c r="J8" s="110"/>
      <c r="K8" s="110"/>
      <c r="L8" s="148" t="s">
        <v>101</v>
      </c>
      <c r="M8" s="149"/>
      <c r="N8" s="150"/>
    </row>
    <row r="9" spans="1:14" ht="43.5" customHeight="1">
      <c r="A9" s="44"/>
      <c r="B9" s="151" t="s">
        <v>33</v>
      </c>
      <c r="C9" s="152"/>
      <c r="D9" s="152"/>
      <c r="E9" s="152"/>
      <c r="F9" s="152"/>
      <c r="G9" s="152"/>
      <c r="H9" s="152"/>
      <c r="I9" s="152"/>
      <c r="J9" s="152"/>
      <c r="K9" s="152"/>
      <c r="L9" s="153">
        <v>0.3</v>
      </c>
      <c r="M9" s="115"/>
      <c r="N9" s="116"/>
    </row>
    <row r="10" spans="1:14" ht="5.25" customHeight="1">
      <c r="A10" s="44"/>
      <c r="B10" s="49"/>
      <c r="C10" s="50"/>
      <c r="D10" s="50"/>
      <c r="E10" s="50"/>
      <c r="F10" s="50"/>
      <c r="G10" s="50"/>
      <c r="H10" s="50"/>
      <c r="I10" s="50"/>
      <c r="J10" s="50"/>
      <c r="K10" s="50"/>
      <c r="L10" s="51"/>
      <c r="M10" s="52"/>
      <c r="N10" s="53"/>
    </row>
    <row r="11" spans="1:14" ht="15">
      <c r="A11" s="44"/>
      <c r="B11" s="117" t="s">
        <v>102</v>
      </c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21"/>
    </row>
    <row r="12" spans="1:14" ht="43.5" customHeight="1">
      <c r="A12" s="44"/>
      <c r="B12" s="138" t="s">
        <v>158</v>
      </c>
      <c r="C12" s="115"/>
      <c r="D12" s="115"/>
      <c r="E12" s="115"/>
      <c r="F12" s="115"/>
      <c r="G12" s="115"/>
      <c r="H12" s="115" t="s">
        <v>159</v>
      </c>
      <c r="I12" s="115"/>
      <c r="J12" s="115"/>
      <c r="K12" s="115"/>
      <c r="L12" s="115"/>
      <c r="M12" s="115"/>
      <c r="N12" s="116"/>
    </row>
    <row r="13" spans="1:14" ht="5.25" customHeight="1">
      <c r="A13" s="44"/>
      <c r="B13" s="54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6"/>
    </row>
    <row r="14" spans="1:14" ht="15">
      <c r="A14" s="44"/>
      <c r="B14" s="117" t="s">
        <v>103</v>
      </c>
      <c r="C14" s="118"/>
      <c r="D14" s="118"/>
      <c r="E14" s="118"/>
      <c r="F14" s="118"/>
      <c r="G14" s="118"/>
      <c r="H14" s="118" t="s">
        <v>104</v>
      </c>
      <c r="I14" s="118"/>
      <c r="J14" s="118"/>
      <c r="K14" s="118"/>
      <c r="L14" s="118"/>
      <c r="M14" s="118"/>
      <c r="N14" s="121"/>
    </row>
    <row r="15" spans="1:14" ht="43.5" customHeight="1">
      <c r="A15" s="44"/>
      <c r="B15" s="138" t="s">
        <v>209</v>
      </c>
      <c r="C15" s="115"/>
      <c r="D15" s="115"/>
      <c r="E15" s="115"/>
      <c r="F15" s="115"/>
      <c r="G15" s="115"/>
      <c r="H15" s="115" t="s">
        <v>210</v>
      </c>
      <c r="I15" s="115"/>
      <c r="J15" s="115"/>
      <c r="K15" s="115"/>
      <c r="L15" s="115"/>
      <c r="M15" s="115"/>
      <c r="N15" s="116"/>
    </row>
    <row r="16" spans="1:14" ht="5.25" customHeight="1">
      <c r="A16" s="44"/>
      <c r="B16" s="57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9"/>
    </row>
    <row r="17" spans="1:14" ht="15">
      <c r="A17" s="44"/>
      <c r="B17" s="139" t="s">
        <v>105</v>
      </c>
      <c r="C17" s="110"/>
      <c r="D17" s="110"/>
      <c r="E17" s="110" t="s">
        <v>106</v>
      </c>
      <c r="F17" s="110"/>
      <c r="G17" s="110"/>
      <c r="H17" s="120" t="s">
        <v>107</v>
      </c>
      <c r="I17" s="118"/>
      <c r="J17" s="118"/>
      <c r="K17" s="118"/>
      <c r="L17" s="118"/>
      <c r="M17" s="118"/>
      <c r="N17" s="121"/>
    </row>
    <row r="18" spans="1:14" ht="48" customHeight="1">
      <c r="A18" s="44"/>
      <c r="B18" s="113" t="s">
        <v>156</v>
      </c>
      <c r="C18" s="114"/>
      <c r="D18" s="114"/>
      <c r="E18" s="115">
        <v>7523</v>
      </c>
      <c r="F18" s="115"/>
      <c r="G18" s="115"/>
      <c r="H18" s="115" t="s">
        <v>160</v>
      </c>
      <c r="I18" s="115"/>
      <c r="J18" s="115"/>
      <c r="K18" s="115"/>
      <c r="L18" s="115"/>
      <c r="M18" s="115"/>
      <c r="N18" s="116"/>
    </row>
    <row r="19" spans="1:14" ht="15">
      <c r="A19" s="44"/>
      <c r="B19" s="117" t="s">
        <v>108</v>
      </c>
      <c r="C19" s="118"/>
      <c r="D19" s="118"/>
      <c r="E19" s="118"/>
      <c r="F19" s="118"/>
      <c r="G19" s="119"/>
      <c r="H19" s="120" t="s">
        <v>109</v>
      </c>
      <c r="I19" s="118"/>
      <c r="J19" s="118"/>
      <c r="K19" s="118"/>
      <c r="L19" s="118"/>
      <c r="M19" s="118"/>
      <c r="N19" s="121"/>
    </row>
    <row r="20" spans="1:14" ht="43.5" customHeight="1">
      <c r="A20" s="44"/>
      <c r="B20" s="122" t="s">
        <v>151</v>
      </c>
      <c r="C20" s="114"/>
      <c r="D20" s="114"/>
      <c r="E20" s="114"/>
      <c r="F20" s="114"/>
      <c r="G20" s="123"/>
      <c r="H20" s="124" t="s">
        <v>154</v>
      </c>
      <c r="I20" s="114"/>
      <c r="J20" s="114"/>
      <c r="K20" s="114"/>
      <c r="L20" s="114"/>
      <c r="M20" s="114"/>
      <c r="N20" s="125"/>
    </row>
    <row r="21" spans="1:14" ht="6" customHeight="1">
      <c r="A21" s="44"/>
      <c r="B21" s="57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9"/>
    </row>
    <row r="22" spans="2:14" s="60" customFormat="1" ht="99.75" customHeight="1">
      <c r="B22" s="126" t="s">
        <v>110</v>
      </c>
      <c r="C22" s="127"/>
      <c r="D22" s="127"/>
      <c r="E22" s="127"/>
      <c r="F22" s="127"/>
      <c r="G22" s="128"/>
      <c r="H22" s="132" t="s">
        <v>111</v>
      </c>
      <c r="I22" s="133"/>
      <c r="J22" s="61" t="s">
        <v>47</v>
      </c>
      <c r="K22" s="134" t="s">
        <v>215</v>
      </c>
      <c r="L22" s="135"/>
      <c r="M22" s="135"/>
      <c r="N22" s="136"/>
    </row>
    <row r="23" spans="2:14" s="60" customFormat="1" ht="31.5" customHeight="1">
      <c r="B23" s="129"/>
      <c r="C23" s="130"/>
      <c r="D23" s="130"/>
      <c r="E23" s="130"/>
      <c r="F23" s="130"/>
      <c r="G23" s="131"/>
      <c r="H23" s="132" t="s">
        <v>112</v>
      </c>
      <c r="I23" s="133"/>
      <c r="J23" s="61"/>
      <c r="K23" s="132"/>
      <c r="L23" s="137"/>
      <c r="M23" s="137"/>
      <c r="N23" s="133"/>
    </row>
    <row r="24" spans="2:14" ht="70.5" customHeight="1">
      <c r="B24" s="110" t="s">
        <v>113</v>
      </c>
      <c r="C24" s="110"/>
      <c r="D24" s="110"/>
      <c r="E24" s="110"/>
      <c r="F24" s="110"/>
      <c r="G24" s="110"/>
      <c r="H24" s="111" t="s">
        <v>168</v>
      </c>
      <c r="I24" s="112"/>
      <c r="J24" s="112"/>
      <c r="K24" s="112"/>
      <c r="L24" s="112"/>
      <c r="M24" s="112"/>
      <c r="N24" s="112"/>
    </row>
    <row r="186" ht="15">
      <c r="R186" s="62" t="s">
        <v>114</v>
      </c>
    </row>
    <row r="187" ht="15">
      <c r="R187" s="62" t="s">
        <v>115</v>
      </c>
    </row>
    <row r="188" ht="15">
      <c r="R188" s="62" t="s">
        <v>116</v>
      </c>
    </row>
    <row r="189" ht="15">
      <c r="R189" s="62" t="s">
        <v>14</v>
      </c>
    </row>
    <row r="190" ht="15">
      <c r="R190" s="62" t="s">
        <v>117</v>
      </c>
    </row>
    <row r="191" ht="15">
      <c r="R191" s="62" t="s">
        <v>118</v>
      </c>
    </row>
    <row r="192" ht="15">
      <c r="R192" s="62" t="s">
        <v>119</v>
      </c>
    </row>
    <row r="193" ht="15">
      <c r="R193" s="62" t="s">
        <v>120</v>
      </c>
    </row>
    <row r="194" ht="15">
      <c r="R194" s="62" t="s">
        <v>121</v>
      </c>
    </row>
    <row r="195" ht="15">
      <c r="R195" s="62" t="s">
        <v>122</v>
      </c>
    </row>
    <row r="196" ht="15">
      <c r="R196" s="62" t="s">
        <v>123</v>
      </c>
    </row>
    <row r="197" ht="15">
      <c r="R197" s="62" t="s">
        <v>124</v>
      </c>
    </row>
    <row r="198" ht="15">
      <c r="R198" s="62" t="s">
        <v>125</v>
      </c>
    </row>
    <row r="199" ht="15">
      <c r="R199" s="62" t="s">
        <v>126</v>
      </c>
    </row>
    <row r="200" ht="15">
      <c r="R200" s="62" t="s">
        <v>127</v>
      </c>
    </row>
    <row r="201" ht="15">
      <c r="R201" s="62" t="s">
        <v>128</v>
      </c>
    </row>
    <row r="202" ht="15">
      <c r="R202" s="62" t="s">
        <v>129</v>
      </c>
    </row>
    <row r="203" ht="15">
      <c r="R203" s="62" t="s">
        <v>130</v>
      </c>
    </row>
    <row r="204" ht="15">
      <c r="R204" s="62" t="s">
        <v>131</v>
      </c>
    </row>
    <row r="205" ht="15">
      <c r="R205" s="62" t="s">
        <v>132</v>
      </c>
    </row>
    <row r="209" ht="15">
      <c r="R209" s="62" t="s">
        <v>133</v>
      </c>
    </row>
    <row r="210" ht="15">
      <c r="R210" s="62" t="s">
        <v>134</v>
      </c>
    </row>
    <row r="211" ht="15">
      <c r="R211" s="62" t="s">
        <v>135</v>
      </c>
    </row>
    <row r="212" ht="15">
      <c r="R212" s="62" t="s">
        <v>136</v>
      </c>
    </row>
    <row r="213" ht="15">
      <c r="R213" s="62" t="s">
        <v>137</v>
      </c>
    </row>
    <row r="214" ht="15">
      <c r="R214" s="62" t="s">
        <v>138</v>
      </c>
    </row>
    <row r="215" ht="15">
      <c r="R215" s="62" t="s">
        <v>139</v>
      </c>
    </row>
    <row r="217" ht="15">
      <c r="R217" s="62" t="s">
        <v>140</v>
      </c>
    </row>
    <row r="218" ht="15">
      <c r="R218" s="62" t="s">
        <v>141</v>
      </c>
    </row>
    <row r="219" ht="15">
      <c r="R219" s="62" t="s">
        <v>142</v>
      </c>
    </row>
    <row r="221" ht="15">
      <c r="R221" s="62" t="s">
        <v>143</v>
      </c>
    </row>
    <row r="222" ht="15">
      <c r="R222" s="62" t="s">
        <v>144</v>
      </c>
    </row>
    <row r="223" ht="15">
      <c r="R223" s="62" t="s">
        <v>145</v>
      </c>
    </row>
    <row r="224" ht="15">
      <c r="R224" s="62" t="s">
        <v>146</v>
      </c>
    </row>
    <row r="226" ht="15">
      <c r="R226" s="62" t="s">
        <v>147</v>
      </c>
    </row>
    <row r="227" ht="15">
      <c r="R227" s="62" t="s">
        <v>148</v>
      </c>
    </row>
    <row r="228" ht="15">
      <c r="R228" s="62" t="s">
        <v>149</v>
      </c>
    </row>
    <row r="229" ht="15">
      <c r="R229" s="62" t="s">
        <v>150</v>
      </c>
    </row>
    <row r="231" ht="15">
      <c r="R231" s="62" t="s">
        <v>151</v>
      </c>
    </row>
    <row r="232" ht="15">
      <c r="R232" s="62" t="s">
        <v>152</v>
      </c>
    </row>
    <row r="233" ht="15">
      <c r="R233" s="62" t="s">
        <v>153</v>
      </c>
    </row>
    <row r="235" ht="15">
      <c r="R235" s="62" t="s">
        <v>154</v>
      </c>
    </row>
    <row r="236" ht="15">
      <c r="R236" s="62" t="s">
        <v>155</v>
      </c>
    </row>
  </sheetData>
  <sheetProtection/>
  <mergeCells count="40">
    <mergeCell ref="B2:C2"/>
    <mergeCell ref="D2:I2"/>
    <mergeCell ref="J2:L2"/>
    <mergeCell ref="M2:N2"/>
    <mergeCell ref="B4:D4"/>
    <mergeCell ref="E4:N4"/>
    <mergeCell ref="B12:G12"/>
    <mergeCell ref="H12:N12"/>
    <mergeCell ref="B6:G6"/>
    <mergeCell ref="H6:K6"/>
    <mergeCell ref="L6:N6"/>
    <mergeCell ref="B7:G7"/>
    <mergeCell ref="H7:K7"/>
    <mergeCell ref="L7:N7"/>
    <mergeCell ref="B8:K8"/>
    <mergeCell ref="L8:N8"/>
    <mergeCell ref="B9:K9"/>
    <mergeCell ref="L9:N9"/>
    <mergeCell ref="B11:N11"/>
    <mergeCell ref="B14:G14"/>
    <mergeCell ref="H14:N14"/>
    <mergeCell ref="B15:G15"/>
    <mergeCell ref="H15:N15"/>
    <mergeCell ref="B17:D17"/>
    <mergeCell ref="E17:G17"/>
    <mergeCell ref="H17:N17"/>
    <mergeCell ref="B24:G24"/>
    <mergeCell ref="H24:N24"/>
    <mergeCell ref="B18:D18"/>
    <mergeCell ref="E18:G18"/>
    <mergeCell ref="H18:N18"/>
    <mergeCell ref="B19:G19"/>
    <mergeCell ref="H19:N19"/>
    <mergeCell ref="B20:G20"/>
    <mergeCell ref="H20:N20"/>
    <mergeCell ref="B22:G23"/>
    <mergeCell ref="H22:I22"/>
    <mergeCell ref="K22:N22"/>
    <mergeCell ref="H23:I23"/>
    <mergeCell ref="K23:N23"/>
  </mergeCells>
  <dataValidations count="4">
    <dataValidation type="list" allowBlank="1" showInputMessage="1" showErrorMessage="1" sqref="H20:N20">
      <formula1>$R$235</formula1>
    </dataValidation>
    <dataValidation type="list" allowBlank="1" showInputMessage="1" showErrorMessage="1" sqref="B20:G20">
      <formula1>$R$231:$R$233</formula1>
    </dataValidation>
    <dataValidation type="list" allowBlank="1" showInputMessage="1" showErrorMessage="1" sqref="L7:N7">
      <formula1>$R$217:$R$219</formula1>
    </dataValidation>
    <dataValidation type="list" allowBlank="1" showInputMessage="1" showErrorMessage="1" sqref="E4:N4">
      <formula1>$R$186:$R$205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36"/>
  <sheetViews>
    <sheetView zoomScalePageLayoutView="0" workbookViewId="0" topLeftCell="A1">
      <selection activeCell="Q22" sqref="Q22"/>
    </sheetView>
  </sheetViews>
  <sheetFormatPr defaultColWidth="11.421875" defaultRowHeight="15"/>
  <cols>
    <col min="1" max="1" width="2.8515625" style="0" customWidth="1"/>
    <col min="2" max="2" width="10.7109375" style="0" customWidth="1"/>
    <col min="3" max="14" width="9.28125" style="0" customWidth="1"/>
    <col min="18" max="18" width="51.00390625" style="0" customWidth="1"/>
  </cols>
  <sheetData>
    <row r="1" spans="1:14" ht="5.25" customHeight="1" thickBot="1">
      <c r="A1" s="38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14" ht="69.75" customHeight="1">
      <c r="A2" s="40"/>
      <c r="B2" s="154"/>
      <c r="C2" s="155"/>
      <c r="D2" s="156" t="s">
        <v>94</v>
      </c>
      <c r="E2" s="157"/>
      <c r="F2" s="157"/>
      <c r="G2" s="157"/>
      <c r="H2" s="157"/>
      <c r="I2" s="157"/>
      <c r="J2" s="158" t="s">
        <v>95</v>
      </c>
      <c r="K2" s="159"/>
      <c r="L2" s="160"/>
      <c r="M2" s="155"/>
      <c r="N2" s="161"/>
    </row>
    <row r="3" spans="1:14" ht="5.25" customHeight="1">
      <c r="A3" s="40"/>
      <c r="B3" s="41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3"/>
    </row>
    <row r="4" spans="1:14" ht="18" customHeight="1">
      <c r="A4" s="44"/>
      <c r="B4" s="162" t="s">
        <v>96</v>
      </c>
      <c r="C4" s="163"/>
      <c r="D4" s="164"/>
      <c r="E4" s="165" t="s">
        <v>128</v>
      </c>
      <c r="F4" s="166"/>
      <c r="G4" s="166"/>
      <c r="H4" s="166"/>
      <c r="I4" s="166"/>
      <c r="J4" s="166"/>
      <c r="K4" s="166"/>
      <c r="L4" s="166"/>
      <c r="M4" s="166"/>
      <c r="N4" s="167"/>
    </row>
    <row r="5" spans="1:14" ht="5.25" customHeight="1">
      <c r="A5" s="44"/>
      <c r="B5" s="45"/>
      <c r="C5" s="46"/>
      <c r="D5" s="46"/>
      <c r="E5" s="47"/>
      <c r="F5" s="47"/>
      <c r="G5" s="47"/>
      <c r="H5" s="47"/>
      <c r="I5" s="47"/>
      <c r="J5" s="47"/>
      <c r="K5" s="47"/>
      <c r="L5" s="47"/>
      <c r="M5" s="47"/>
      <c r="N5" s="48"/>
    </row>
    <row r="6" spans="1:14" ht="17.25" customHeight="1">
      <c r="A6" s="44"/>
      <c r="B6" s="140" t="s">
        <v>97</v>
      </c>
      <c r="C6" s="141"/>
      <c r="D6" s="141"/>
      <c r="E6" s="141"/>
      <c r="F6" s="141"/>
      <c r="G6" s="141"/>
      <c r="H6" s="141" t="s">
        <v>98</v>
      </c>
      <c r="I6" s="141"/>
      <c r="J6" s="141"/>
      <c r="K6" s="141"/>
      <c r="L6" s="142" t="s">
        <v>99</v>
      </c>
      <c r="M6" s="143"/>
      <c r="N6" s="144"/>
    </row>
    <row r="7" spans="1:14" ht="43.5" customHeight="1">
      <c r="A7" s="44"/>
      <c r="B7" s="138" t="s">
        <v>205</v>
      </c>
      <c r="C7" s="115"/>
      <c r="D7" s="115"/>
      <c r="E7" s="115"/>
      <c r="F7" s="115"/>
      <c r="G7" s="115"/>
      <c r="H7" s="115" t="s">
        <v>199</v>
      </c>
      <c r="I7" s="115"/>
      <c r="J7" s="115"/>
      <c r="K7" s="115"/>
      <c r="L7" s="145" t="s">
        <v>141</v>
      </c>
      <c r="M7" s="146"/>
      <c r="N7" s="147"/>
    </row>
    <row r="8" spans="1:14" ht="30" customHeight="1">
      <c r="A8" s="44"/>
      <c r="B8" s="139" t="s">
        <v>100</v>
      </c>
      <c r="C8" s="110"/>
      <c r="D8" s="110"/>
      <c r="E8" s="110"/>
      <c r="F8" s="110"/>
      <c r="G8" s="110"/>
      <c r="H8" s="110"/>
      <c r="I8" s="110"/>
      <c r="J8" s="110"/>
      <c r="K8" s="110"/>
      <c r="L8" s="148" t="s">
        <v>101</v>
      </c>
      <c r="M8" s="149"/>
      <c r="N8" s="150"/>
    </row>
    <row r="9" spans="1:14" ht="43.5" customHeight="1">
      <c r="A9" s="44"/>
      <c r="B9" s="151" t="s">
        <v>165</v>
      </c>
      <c r="C9" s="152"/>
      <c r="D9" s="152"/>
      <c r="E9" s="152"/>
      <c r="F9" s="152"/>
      <c r="G9" s="152"/>
      <c r="H9" s="152"/>
      <c r="I9" s="152"/>
      <c r="J9" s="152"/>
      <c r="K9" s="152"/>
      <c r="L9" s="153">
        <v>0.2</v>
      </c>
      <c r="M9" s="115"/>
      <c r="N9" s="116"/>
    </row>
    <row r="10" spans="1:14" ht="5.25" customHeight="1">
      <c r="A10" s="44"/>
      <c r="B10" s="49"/>
      <c r="C10" s="50"/>
      <c r="D10" s="50"/>
      <c r="E10" s="50"/>
      <c r="F10" s="50"/>
      <c r="G10" s="50"/>
      <c r="H10" s="50"/>
      <c r="I10" s="50"/>
      <c r="J10" s="50"/>
      <c r="K10" s="50"/>
      <c r="L10" s="51"/>
      <c r="M10" s="52"/>
      <c r="N10" s="53"/>
    </row>
    <row r="11" spans="1:14" ht="15">
      <c r="A11" s="44"/>
      <c r="B11" s="117" t="s">
        <v>102</v>
      </c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21"/>
    </row>
    <row r="12" spans="1:14" ht="114" customHeight="1">
      <c r="A12" s="44"/>
      <c r="B12" s="138" t="s">
        <v>206</v>
      </c>
      <c r="C12" s="115"/>
      <c r="D12" s="115"/>
      <c r="E12" s="115"/>
      <c r="F12" s="115"/>
      <c r="G12" s="115"/>
      <c r="H12" s="115" t="s">
        <v>207</v>
      </c>
      <c r="I12" s="115"/>
      <c r="J12" s="115"/>
      <c r="K12" s="115"/>
      <c r="L12" s="115"/>
      <c r="M12" s="115"/>
      <c r="N12" s="116"/>
    </row>
    <row r="13" spans="1:14" ht="5.25" customHeight="1">
      <c r="A13" s="44"/>
      <c r="B13" s="54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6"/>
    </row>
    <row r="14" spans="1:14" ht="15">
      <c r="A14" s="44"/>
      <c r="B14" s="117" t="s">
        <v>103</v>
      </c>
      <c r="C14" s="118"/>
      <c r="D14" s="118"/>
      <c r="E14" s="118"/>
      <c r="F14" s="118"/>
      <c r="G14" s="118"/>
      <c r="H14" s="118" t="s">
        <v>104</v>
      </c>
      <c r="I14" s="118"/>
      <c r="J14" s="118"/>
      <c r="K14" s="118"/>
      <c r="L14" s="118"/>
      <c r="M14" s="118"/>
      <c r="N14" s="121"/>
    </row>
    <row r="15" spans="1:14" ht="112.5" customHeight="1">
      <c r="A15" s="44"/>
      <c r="B15" s="138" t="s">
        <v>208</v>
      </c>
      <c r="C15" s="115"/>
      <c r="D15" s="115"/>
      <c r="E15" s="115"/>
      <c r="F15" s="115"/>
      <c r="G15" s="115"/>
      <c r="H15" s="115" t="s">
        <v>211</v>
      </c>
      <c r="I15" s="115"/>
      <c r="J15" s="115"/>
      <c r="K15" s="115"/>
      <c r="L15" s="115"/>
      <c r="M15" s="115"/>
      <c r="N15" s="116"/>
    </row>
    <row r="16" spans="1:14" ht="5.25" customHeight="1">
      <c r="A16" s="44"/>
      <c r="B16" s="57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9"/>
    </row>
    <row r="17" spans="1:14" ht="15">
      <c r="A17" s="44"/>
      <c r="B17" s="139" t="s">
        <v>105</v>
      </c>
      <c r="C17" s="110"/>
      <c r="D17" s="110"/>
      <c r="E17" s="110" t="s">
        <v>106</v>
      </c>
      <c r="F17" s="110"/>
      <c r="G17" s="110"/>
      <c r="H17" s="120" t="s">
        <v>107</v>
      </c>
      <c r="I17" s="118"/>
      <c r="J17" s="118"/>
      <c r="K17" s="118"/>
      <c r="L17" s="118"/>
      <c r="M17" s="118"/>
      <c r="N17" s="121"/>
    </row>
    <row r="18" spans="1:14" ht="48" customHeight="1">
      <c r="A18" s="44"/>
      <c r="B18" s="113" t="s">
        <v>156</v>
      </c>
      <c r="C18" s="114"/>
      <c r="D18" s="114"/>
      <c r="E18" s="115">
        <v>7523</v>
      </c>
      <c r="F18" s="115"/>
      <c r="G18" s="115"/>
      <c r="H18" s="115" t="s">
        <v>204</v>
      </c>
      <c r="I18" s="115"/>
      <c r="J18" s="115"/>
      <c r="K18" s="115"/>
      <c r="L18" s="115"/>
      <c r="M18" s="115"/>
      <c r="N18" s="116"/>
    </row>
    <row r="19" spans="1:14" ht="15">
      <c r="A19" s="44"/>
      <c r="B19" s="117" t="s">
        <v>108</v>
      </c>
      <c r="C19" s="118"/>
      <c r="D19" s="118"/>
      <c r="E19" s="118"/>
      <c r="F19" s="118"/>
      <c r="G19" s="119"/>
      <c r="H19" s="120" t="s">
        <v>109</v>
      </c>
      <c r="I19" s="118"/>
      <c r="J19" s="118"/>
      <c r="K19" s="118"/>
      <c r="L19" s="118"/>
      <c r="M19" s="118"/>
      <c r="N19" s="121"/>
    </row>
    <row r="20" spans="1:14" ht="43.5" customHeight="1">
      <c r="A20" s="44"/>
      <c r="B20" s="122" t="s">
        <v>151</v>
      </c>
      <c r="C20" s="114"/>
      <c r="D20" s="114"/>
      <c r="E20" s="114"/>
      <c r="F20" s="114"/>
      <c r="G20" s="123"/>
      <c r="H20" s="124" t="s">
        <v>154</v>
      </c>
      <c r="I20" s="114"/>
      <c r="J20" s="114"/>
      <c r="K20" s="114"/>
      <c r="L20" s="114"/>
      <c r="M20" s="114"/>
      <c r="N20" s="125"/>
    </row>
    <row r="21" spans="1:14" ht="6" customHeight="1">
      <c r="A21" s="44"/>
      <c r="B21" s="57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9"/>
    </row>
    <row r="22" spans="2:14" s="60" customFormat="1" ht="102.75" customHeight="1">
      <c r="B22" s="126" t="s">
        <v>110</v>
      </c>
      <c r="C22" s="127"/>
      <c r="D22" s="127"/>
      <c r="E22" s="127"/>
      <c r="F22" s="127"/>
      <c r="G22" s="128"/>
      <c r="H22" s="132" t="s">
        <v>111</v>
      </c>
      <c r="I22" s="133"/>
      <c r="J22" s="61" t="s">
        <v>47</v>
      </c>
      <c r="K22" s="134" t="s">
        <v>215</v>
      </c>
      <c r="L22" s="135"/>
      <c r="M22" s="135"/>
      <c r="N22" s="136"/>
    </row>
    <row r="23" spans="2:14" s="60" customFormat="1" ht="31.5" customHeight="1">
      <c r="B23" s="129"/>
      <c r="C23" s="130"/>
      <c r="D23" s="130"/>
      <c r="E23" s="130"/>
      <c r="F23" s="130"/>
      <c r="G23" s="131"/>
      <c r="H23" s="132" t="s">
        <v>112</v>
      </c>
      <c r="I23" s="133"/>
      <c r="J23" s="61"/>
      <c r="K23" s="132"/>
      <c r="L23" s="137"/>
      <c r="M23" s="137"/>
      <c r="N23" s="133"/>
    </row>
    <row r="24" spans="2:14" ht="66.75" customHeight="1">
      <c r="B24" s="117" t="s">
        <v>113</v>
      </c>
      <c r="C24" s="118"/>
      <c r="D24" s="118"/>
      <c r="E24" s="118"/>
      <c r="F24" s="118"/>
      <c r="G24" s="119"/>
      <c r="H24" s="111" t="s">
        <v>168</v>
      </c>
      <c r="I24" s="112"/>
      <c r="J24" s="112"/>
      <c r="K24" s="112"/>
      <c r="L24" s="112"/>
      <c r="M24" s="112"/>
      <c r="N24" s="112"/>
    </row>
    <row r="186" ht="15">
      <c r="R186" s="62" t="s">
        <v>114</v>
      </c>
    </row>
    <row r="187" ht="15">
      <c r="R187" s="62" t="s">
        <v>115</v>
      </c>
    </row>
    <row r="188" ht="15">
      <c r="R188" s="62" t="s">
        <v>116</v>
      </c>
    </row>
    <row r="189" ht="15">
      <c r="R189" s="62" t="s">
        <v>14</v>
      </c>
    </row>
    <row r="190" ht="15">
      <c r="R190" s="62" t="s">
        <v>117</v>
      </c>
    </row>
    <row r="191" ht="15">
      <c r="R191" s="62" t="s">
        <v>118</v>
      </c>
    </row>
    <row r="192" ht="15">
      <c r="R192" s="62" t="s">
        <v>119</v>
      </c>
    </row>
    <row r="193" ht="15">
      <c r="R193" s="62" t="s">
        <v>120</v>
      </c>
    </row>
    <row r="194" ht="15">
      <c r="R194" s="62" t="s">
        <v>121</v>
      </c>
    </row>
    <row r="195" ht="15">
      <c r="R195" s="62" t="s">
        <v>122</v>
      </c>
    </row>
    <row r="196" ht="15">
      <c r="R196" s="62" t="s">
        <v>123</v>
      </c>
    </row>
    <row r="197" ht="15">
      <c r="R197" s="62" t="s">
        <v>124</v>
      </c>
    </row>
    <row r="198" ht="15">
      <c r="R198" s="62" t="s">
        <v>125</v>
      </c>
    </row>
    <row r="199" ht="15">
      <c r="R199" s="62" t="s">
        <v>126</v>
      </c>
    </row>
    <row r="200" ht="15">
      <c r="R200" s="62" t="s">
        <v>127</v>
      </c>
    </row>
    <row r="201" ht="15">
      <c r="R201" s="62" t="s">
        <v>128</v>
      </c>
    </row>
    <row r="202" ht="15">
      <c r="R202" s="62" t="s">
        <v>129</v>
      </c>
    </row>
    <row r="203" ht="15">
      <c r="R203" s="62" t="s">
        <v>130</v>
      </c>
    </row>
    <row r="204" ht="15">
      <c r="R204" s="62" t="s">
        <v>131</v>
      </c>
    </row>
    <row r="205" ht="15">
      <c r="R205" s="62" t="s">
        <v>132</v>
      </c>
    </row>
    <row r="209" ht="15">
      <c r="R209" s="62" t="s">
        <v>133</v>
      </c>
    </row>
    <row r="210" ht="15">
      <c r="R210" s="62" t="s">
        <v>134</v>
      </c>
    </row>
    <row r="211" ht="15">
      <c r="R211" s="62" t="s">
        <v>135</v>
      </c>
    </row>
    <row r="212" ht="15">
      <c r="R212" s="62" t="s">
        <v>136</v>
      </c>
    </row>
    <row r="213" ht="15">
      <c r="R213" s="62" t="s">
        <v>137</v>
      </c>
    </row>
    <row r="214" ht="15">
      <c r="R214" s="62" t="s">
        <v>138</v>
      </c>
    </row>
    <row r="215" ht="15">
      <c r="R215" s="62" t="s">
        <v>139</v>
      </c>
    </row>
    <row r="217" ht="15">
      <c r="R217" s="62" t="s">
        <v>140</v>
      </c>
    </row>
    <row r="218" ht="15">
      <c r="R218" s="62" t="s">
        <v>141</v>
      </c>
    </row>
    <row r="219" ht="15">
      <c r="R219" s="62" t="s">
        <v>142</v>
      </c>
    </row>
    <row r="221" ht="15">
      <c r="R221" s="62" t="s">
        <v>143</v>
      </c>
    </row>
    <row r="222" ht="15">
      <c r="R222" s="62" t="s">
        <v>144</v>
      </c>
    </row>
    <row r="223" ht="15">
      <c r="R223" s="62" t="s">
        <v>145</v>
      </c>
    </row>
    <row r="224" ht="15">
      <c r="R224" s="62" t="s">
        <v>146</v>
      </c>
    </row>
    <row r="226" ht="15">
      <c r="R226" s="62" t="s">
        <v>147</v>
      </c>
    </row>
    <row r="227" ht="15">
      <c r="R227" s="62" t="s">
        <v>148</v>
      </c>
    </row>
    <row r="228" ht="15">
      <c r="R228" s="62" t="s">
        <v>149</v>
      </c>
    </row>
    <row r="229" ht="15">
      <c r="R229" s="62" t="s">
        <v>150</v>
      </c>
    </row>
    <row r="231" ht="15">
      <c r="R231" s="62" t="s">
        <v>151</v>
      </c>
    </row>
    <row r="232" ht="15">
      <c r="R232" s="62" t="s">
        <v>152</v>
      </c>
    </row>
    <row r="233" ht="15">
      <c r="R233" s="62" t="s">
        <v>153</v>
      </c>
    </row>
    <row r="235" ht="15">
      <c r="R235" s="62" t="s">
        <v>154</v>
      </c>
    </row>
    <row r="236" ht="15">
      <c r="R236" s="62" t="s">
        <v>155</v>
      </c>
    </row>
  </sheetData>
  <sheetProtection/>
  <mergeCells count="40">
    <mergeCell ref="B2:C2"/>
    <mergeCell ref="D2:I2"/>
    <mergeCell ref="J2:L2"/>
    <mergeCell ref="M2:N2"/>
    <mergeCell ref="B4:D4"/>
    <mergeCell ref="E4:N4"/>
    <mergeCell ref="B12:G12"/>
    <mergeCell ref="H12:N12"/>
    <mergeCell ref="B6:G6"/>
    <mergeCell ref="H6:K6"/>
    <mergeCell ref="L6:N6"/>
    <mergeCell ref="B7:G7"/>
    <mergeCell ref="H7:K7"/>
    <mergeCell ref="L7:N7"/>
    <mergeCell ref="B8:K8"/>
    <mergeCell ref="L8:N8"/>
    <mergeCell ref="B9:K9"/>
    <mergeCell ref="L9:N9"/>
    <mergeCell ref="B11:N11"/>
    <mergeCell ref="B14:G14"/>
    <mergeCell ref="H14:N14"/>
    <mergeCell ref="B15:G15"/>
    <mergeCell ref="H15:N15"/>
    <mergeCell ref="B17:D17"/>
    <mergeCell ref="E17:G17"/>
    <mergeCell ref="H17:N17"/>
    <mergeCell ref="B24:G24"/>
    <mergeCell ref="H24:N24"/>
    <mergeCell ref="B18:D18"/>
    <mergeCell ref="E18:G18"/>
    <mergeCell ref="H18:N18"/>
    <mergeCell ref="B19:G19"/>
    <mergeCell ref="H19:N19"/>
    <mergeCell ref="B20:G20"/>
    <mergeCell ref="H20:N20"/>
    <mergeCell ref="B22:G23"/>
    <mergeCell ref="H22:I22"/>
    <mergeCell ref="K22:N22"/>
    <mergeCell ref="H23:I23"/>
    <mergeCell ref="K23:N23"/>
  </mergeCells>
  <dataValidations count="4">
    <dataValidation type="list" allowBlank="1" showInputMessage="1" showErrorMessage="1" sqref="E4:N4">
      <formula1>$R$186:$R$205</formula1>
    </dataValidation>
    <dataValidation type="list" allowBlank="1" showInputMessage="1" showErrorMessage="1" sqref="L7:N7">
      <formula1>$R$217:$R$219</formula1>
    </dataValidation>
    <dataValidation type="list" allowBlank="1" showInputMessage="1" showErrorMessage="1" sqref="B20:G20">
      <formula1>$R$231:$R$233</formula1>
    </dataValidation>
    <dataValidation type="list" allowBlank="1" showInputMessage="1" showErrorMessage="1" sqref="H20:N20">
      <formula1>$R$235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35"/>
  <sheetViews>
    <sheetView zoomScalePageLayoutView="0" workbookViewId="0" topLeftCell="A4">
      <selection activeCell="K22" sqref="K22:N22"/>
    </sheetView>
  </sheetViews>
  <sheetFormatPr defaultColWidth="11.421875" defaultRowHeight="15"/>
  <cols>
    <col min="1" max="1" width="2.8515625" style="0" customWidth="1"/>
    <col min="2" max="2" width="10.7109375" style="0" customWidth="1"/>
    <col min="3" max="14" width="9.28125" style="0" customWidth="1"/>
    <col min="18" max="18" width="51.00390625" style="0" customWidth="1"/>
  </cols>
  <sheetData>
    <row r="1" spans="1:14" ht="5.25" customHeight="1" thickBot="1">
      <c r="A1" s="38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14" ht="69.75" customHeight="1">
      <c r="A2" s="40"/>
      <c r="B2" s="154"/>
      <c r="C2" s="155"/>
      <c r="D2" s="156" t="s">
        <v>94</v>
      </c>
      <c r="E2" s="157"/>
      <c r="F2" s="157"/>
      <c r="G2" s="157"/>
      <c r="H2" s="157"/>
      <c r="I2" s="157"/>
      <c r="J2" s="158" t="s">
        <v>95</v>
      </c>
      <c r="K2" s="159"/>
      <c r="L2" s="160"/>
      <c r="M2" s="155"/>
      <c r="N2" s="161"/>
    </row>
    <row r="3" spans="1:14" ht="5.25" customHeight="1">
      <c r="A3" s="40"/>
      <c r="B3" s="41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3"/>
    </row>
    <row r="4" spans="1:14" ht="18" customHeight="1">
      <c r="A4" s="44"/>
      <c r="B4" s="162" t="s">
        <v>96</v>
      </c>
      <c r="C4" s="163"/>
      <c r="D4" s="164"/>
      <c r="E4" s="165" t="s">
        <v>115</v>
      </c>
      <c r="F4" s="166"/>
      <c r="G4" s="166"/>
      <c r="H4" s="166"/>
      <c r="I4" s="166"/>
      <c r="J4" s="166"/>
      <c r="K4" s="166"/>
      <c r="L4" s="166"/>
      <c r="M4" s="166"/>
      <c r="N4" s="167"/>
    </row>
    <row r="5" spans="1:14" ht="5.25" customHeight="1">
      <c r="A5" s="44"/>
      <c r="B5" s="45"/>
      <c r="C5" s="46"/>
      <c r="D5" s="46"/>
      <c r="E5" s="47"/>
      <c r="F5" s="47"/>
      <c r="G5" s="47"/>
      <c r="H5" s="47"/>
      <c r="I5" s="47"/>
      <c r="J5" s="47"/>
      <c r="K5" s="47"/>
      <c r="L5" s="47"/>
      <c r="M5" s="47"/>
      <c r="N5" s="48"/>
    </row>
    <row r="6" spans="1:14" ht="17.25" customHeight="1">
      <c r="A6" s="44"/>
      <c r="B6" s="140" t="s">
        <v>97</v>
      </c>
      <c r="C6" s="141"/>
      <c r="D6" s="141"/>
      <c r="E6" s="141"/>
      <c r="F6" s="141"/>
      <c r="G6" s="141"/>
      <c r="H6" s="141" t="s">
        <v>98</v>
      </c>
      <c r="I6" s="141"/>
      <c r="J6" s="141"/>
      <c r="K6" s="141"/>
      <c r="L6" s="142" t="s">
        <v>99</v>
      </c>
      <c r="M6" s="143"/>
      <c r="N6" s="144"/>
    </row>
    <row r="7" spans="1:14" ht="43.5" customHeight="1">
      <c r="A7" s="44"/>
      <c r="B7" s="138" t="s">
        <v>200</v>
      </c>
      <c r="C7" s="115"/>
      <c r="D7" s="115"/>
      <c r="E7" s="115"/>
      <c r="F7" s="115"/>
      <c r="G7" s="115"/>
      <c r="H7" s="115" t="s">
        <v>198</v>
      </c>
      <c r="I7" s="115"/>
      <c r="J7" s="115"/>
      <c r="K7" s="115"/>
      <c r="L7" s="145" t="s">
        <v>140</v>
      </c>
      <c r="M7" s="146"/>
      <c r="N7" s="147"/>
    </row>
    <row r="8" spans="1:14" ht="30" customHeight="1">
      <c r="A8" s="44"/>
      <c r="B8" s="139" t="s">
        <v>100</v>
      </c>
      <c r="C8" s="110"/>
      <c r="D8" s="110"/>
      <c r="E8" s="110"/>
      <c r="F8" s="110"/>
      <c r="G8" s="110"/>
      <c r="H8" s="110"/>
      <c r="I8" s="110"/>
      <c r="J8" s="110"/>
      <c r="K8" s="110"/>
      <c r="L8" s="148" t="s">
        <v>101</v>
      </c>
      <c r="M8" s="149"/>
      <c r="N8" s="150"/>
    </row>
    <row r="9" spans="1:14" ht="43.5" customHeight="1">
      <c r="A9" s="44"/>
      <c r="B9" s="151" t="s">
        <v>201</v>
      </c>
      <c r="C9" s="152"/>
      <c r="D9" s="152"/>
      <c r="E9" s="152"/>
      <c r="F9" s="152"/>
      <c r="G9" s="152"/>
      <c r="H9" s="152"/>
      <c r="I9" s="152"/>
      <c r="J9" s="152"/>
      <c r="K9" s="152"/>
      <c r="L9" s="153">
        <v>0.2</v>
      </c>
      <c r="M9" s="115"/>
      <c r="N9" s="116"/>
    </row>
    <row r="10" spans="1:14" ht="5.25" customHeight="1">
      <c r="A10" s="44"/>
      <c r="B10" s="49"/>
      <c r="C10" s="50"/>
      <c r="D10" s="50"/>
      <c r="E10" s="50"/>
      <c r="F10" s="50"/>
      <c r="G10" s="50"/>
      <c r="H10" s="50"/>
      <c r="I10" s="50"/>
      <c r="J10" s="50"/>
      <c r="K10" s="50"/>
      <c r="L10" s="51"/>
      <c r="M10" s="52"/>
      <c r="N10" s="53"/>
    </row>
    <row r="11" spans="1:14" ht="15">
      <c r="A11" s="44"/>
      <c r="B11" s="117" t="s">
        <v>102</v>
      </c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21"/>
    </row>
    <row r="12" spans="1:14" ht="43.5" customHeight="1">
      <c r="A12" s="44"/>
      <c r="B12" s="138" t="s">
        <v>203</v>
      </c>
      <c r="C12" s="115"/>
      <c r="D12" s="115"/>
      <c r="E12" s="115"/>
      <c r="F12" s="115"/>
      <c r="G12" s="115"/>
      <c r="H12" s="115" t="s">
        <v>202</v>
      </c>
      <c r="I12" s="115"/>
      <c r="J12" s="115"/>
      <c r="K12" s="115"/>
      <c r="L12" s="115"/>
      <c r="M12" s="115"/>
      <c r="N12" s="116"/>
    </row>
    <row r="13" spans="1:14" ht="5.25" customHeight="1">
      <c r="A13" s="44"/>
      <c r="B13" s="54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6"/>
    </row>
    <row r="14" spans="1:14" ht="15">
      <c r="A14" s="44"/>
      <c r="B14" s="117" t="s">
        <v>103</v>
      </c>
      <c r="C14" s="118"/>
      <c r="D14" s="118"/>
      <c r="E14" s="118"/>
      <c r="F14" s="118"/>
      <c r="G14" s="118"/>
      <c r="H14" s="118" t="s">
        <v>104</v>
      </c>
      <c r="I14" s="118"/>
      <c r="J14" s="118"/>
      <c r="K14" s="118"/>
      <c r="L14" s="118"/>
      <c r="M14" s="118"/>
      <c r="N14" s="121"/>
    </row>
    <row r="15" spans="1:14" ht="54.75" customHeight="1">
      <c r="A15" s="44"/>
      <c r="B15" s="138" t="s">
        <v>212</v>
      </c>
      <c r="C15" s="115"/>
      <c r="D15" s="115"/>
      <c r="E15" s="115"/>
      <c r="F15" s="115"/>
      <c r="G15" s="115"/>
      <c r="H15" s="115" t="s">
        <v>213</v>
      </c>
      <c r="I15" s="115"/>
      <c r="J15" s="115"/>
      <c r="K15" s="115"/>
      <c r="L15" s="115"/>
      <c r="M15" s="115"/>
      <c r="N15" s="116"/>
    </row>
    <row r="16" spans="1:14" ht="5.25" customHeight="1">
      <c r="A16" s="44"/>
      <c r="B16" s="57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9"/>
    </row>
    <row r="17" spans="1:14" ht="15">
      <c r="A17" s="44"/>
      <c r="B17" s="139" t="s">
        <v>105</v>
      </c>
      <c r="C17" s="110"/>
      <c r="D17" s="110"/>
      <c r="E17" s="110" t="s">
        <v>106</v>
      </c>
      <c r="F17" s="110"/>
      <c r="G17" s="110"/>
      <c r="H17" s="120" t="s">
        <v>107</v>
      </c>
      <c r="I17" s="118"/>
      <c r="J17" s="118"/>
      <c r="K17" s="118"/>
      <c r="L17" s="118"/>
      <c r="M17" s="118"/>
      <c r="N17" s="121"/>
    </row>
    <row r="18" spans="1:14" ht="48" customHeight="1">
      <c r="A18" s="44"/>
      <c r="B18" s="113" t="s">
        <v>156</v>
      </c>
      <c r="C18" s="114"/>
      <c r="D18" s="114"/>
      <c r="E18" s="115">
        <v>7523</v>
      </c>
      <c r="F18" s="115"/>
      <c r="G18" s="115"/>
      <c r="H18" s="115" t="s">
        <v>160</v>
      </c>
      <c r="I18" s="115"/>
      <c r="J18" s="115"/>
      <c r="K18" s="115"/>
      <c r="L18" s="115"/>
      <c r="M18" s="115"/>
      <c r="N18" s="116"/>
    </row>
    <row r="19" spans="1:14" ht="15">
      <c r="A19" s="44"/>
      <c r="B19" s="117" t="s">
        <v>108</v>
      </c>
      <c r="C19" s="118"/>
      <c r="D19" s="118"/>
      <c r="E19" s="118"/>
      <c r="F19" s="118"/>
      <c r="G19" s="119"/>
      <c r="H19" s="120" t="s">
        <v>109</v>
      </c>
      <c r="I19" s="118"/>
      <c r="J19" s="118"/>
      <c r="K19" s="118"/>
      <c r="L19" s="118"/>
      <c r="M19" s="118"/>
      <c r="N19" s="121"/>
    </row>
    <row r="20" spans="1:14" ht="43.5" customHeight="1">
      <c r="A20" s="44"/>
      <c r="B20" s="122" t="s">
        <v>151</v>
      </c>
      <c r="C20" s="114"/>
      <c r="D20" s="114"/>
      <c r="E20" s="114"/>
      <c r="F20" s="114"/>
      <c r="G20" s="123"/>
      <c r="H20" s="124" t="s">
        <v>154</v>
      </c>
      <c r="I20" s="114"/>
      <c r="J20" s="114"/>
      <c r="K20" s="114"/>
      <c r="L20" s="114"/>
      <c r="M20" s="114"/>
      <c r="N20" s="125"/>
    </row>
    <row r="21" spans="1:14" ht="6" customHeight="1">
      <c r="A21" s="44"/>
      <c r="B21" s="57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9"/>
    </row>
    <row r="22" spans="2:14" s="60" customFormat="1" ht="99.75" customHeight="1">
      <c r="B22" s="126" t="s">
        <v>110</v>
      </c>
      <c r="C22" s="127"/>
      <c r="D22" s="127"/>
      <c r="E22" s="127"/>
      <c r="F22" s="127"/>
      <c r="G22" s="128"/>
      <c r="H22" s="132" t="s">
        <v>111</v>
      </c>
      <c r="I22" s="133"/>
      <c r="J22" s="61" t="s">
        <v>47</v>
      </c>
      <c r="K22" s="134" t="s">
        <v>215</v>
      </c>
      <c r="L22" s="135"/>
      <c r="M22" s="135"/>
      <c r="N22" s="136"/>
    </row>
    <row r="23" spans="2:14" s="60" customFormat="1" ht="31.5" customHeight="1">
      <c r="B23" s="129"/>
      <c r="C23" s="130"/>
      <c r="D23" s="130"/>
      <c r="E23" s="130"/>
      <c r="F23" s="130"/>
      <c r="G23" s="131"/>
      <c r="H23" s="132" t="s">
        <v>112</v>
      </c>
      <c r="I23" s="133"/>
      <c r="J23" s="61"/>
      <c r="K23" s="132"/>
      <c r="L23" s="137"/>
      <c r="M23" s="137"/>
      <c r="N23" s="133"/>
    </row>
    <row r="24" spans="2:14" ht="69" customHeight="1">
      <c r="B24" s="110" t="s">
        <v>113</v>
      </c>
      <c r="C24" s="110"/>
      <c r="D24" s="110"/>
      <c r="E24" s="110"/>
      <c r="F24" s="110"/>
      <c r="G24" s="110"/>
      <c r="H24" s="111" t="s">
        <v>168</v>
      </c>
      <c r="I24" s="112"/>
      <c r="J24" s="112"/>
      <c r="K24" s="112"/>
      <c r="L24" s="112"/>
      <c r="M24" s="112"/>
      <c r="N24" s="112"/>
    </row>
    <row r="185" ht="15">
      <c r="R185" s="62" t="s">
        <v>114</v>
      </c>
    </row>
    <row r="186" ht="15">
      <c r="R186" s="62" t="s">
        <v>115</v>
      </c>
    </row>
    <row r="187" ht="15">
      <c r="R187" s="62" t="s">
        <v>116</v>
      </c>
    </row>
    <row r="188" ht="15">
      <c r="R188" s="62" t="s">
        <v>14</v>
      </c>
    </row>
    <row r="189" ht="15">
      <c r="R189" s="62" t="s">
        <v>117</v>
      </c>
    </row>
    <row r="190" ht="15">
      <c r="R190" s="62" t="s">
        <v>118</v>
      </c>
    </row>
    <row r="191" ht="15">
      <c r="R191" s="62" t="s">
        <v>119</v>
      </c>
    </row>
    <row r="192" ht="15">
      <c r="R192" s="62" t="s">
        <v>120</v>
      </c>
    </row>
    <row r="193" ht="15">
      <c r="R193" s="62" t="s">
        <v>121</v>
      </c>
    </row>
    <row r="194" ht="15">
      <c r="R194" s="62" t="s">
        <v>122</v>
      </c>
    </row>
    <row r="195" ht="15">
      <c r="R195" s="62" t="s">
        <v>123</v>
      </c>
    </row>
    <row r="196" ht="15">
      <c r="R196" s="62" t="s">
        <v>124</v>
      </c>
    </row>
    <row r="197" ht="15">
      <c r="R197" s="62" t="s">
        <v>125</v>
      </c>
    </row>
    <row r="198" ht="15">
      <c r="R198" s="62" t="s">
        <v>126</v>
      </c>
    </row>
    <row r="199" ht="15">
      <c r="R199" s="62" t="s">
        <v>127</v>
      </c>
    </row>
    <row r="200" ht="15">
      <c r="R200" s="62" t="s">
        <v>128</v>
      </c>
    </row>
    <row r="201" ht="15">
      <c r="R201" s="62" t="s">
        <v>129</v>
      </c>
    </row>
    <row r="202" ht="15">
      <c r="R202" s="62" t="s">
        <v>130</v>
      </c>
    </row>
    <row r="203" ht="15">
      <c r="R203" s="62" t="s">
        <v>131</v>
      </c>
    </row>
    <row r="204" ht="15">
      <c r="R204" s="62" t="s">
        <v>132</v>
      </c>
    </row>
    <row r="208" ht="15">
      <c r="R208" s="62" t="s">
        <v>133</v>
      </c>
    </row>
    <row r="209" ht="15">
      <c r="R209" s="62" t="s">
        <v>134</v>
      </c>
    </row>
    <row r="210" ht="15">
      <c r="R210" s="62" t="s">
        <v>135</v>
      </c>
    </row>
    <row r="211" ht="15">
      <c r="R211" s="62" t="s">
        <v>136</v>
      </c>
    </row>
    <row r="212" ht="15">
      <c r="R212" s="62" t="s">
        <v>137</v>
      </c>
    </row>
    <row r="213" ht="15">
      <c r="R213" s="62" t="s">
        <v>138</v>
      </c>
    </row>
    <row r="214" ht="15">
      <c r="R214" s="62" t="s">
        <v>139</v>
      </c>
    </row>
    <row r="216" ht="15">
      <c r="R216" s="62" t="s">
        <v>140</v>
      </c>
    </row>
    <row r="217" ht="15">
      <c r="R217" s="62" t="s">
        <v>141</v>
      </c>
    </row>
    <row r="218" ht="15">
      <c r="R218" s="62" t="s">
        <v>142</v>
      </c>
    </row>
    <row r="220" ht="15">
      <c r="R220" s="62" t="s">
        <v>143</v>
      </c>
    </row>
    <row r="221" ht="15">
      <c r="R221" s="62" t="s">
        <v>144</v>
      </c>
    </row>
    <row r="222" ht="15">
      <c r="R222" s="62" t="s">
        <v>145</v>
      </c>
    </row>
    <row r="223" ht="15">
      <c r="R223" s="62" t="s">
        <v>146</v>
      </c>
    </row>
    <row r="225" ht="15">
      <c r="R225" s="62" t="s">
        <v>147</v>
      </c>
    </row>
    <row r="226" ht="15">
      <c r="R226" s="62" t="s">
        <v>148</v>
      </c>
    </row>
    <row r="227" ht="15">
      <c r="R227" s="62" t="s">
        <v>149</v>
      </c>
    </row>
    <row r="228" ht="15">
      <c r="R228" s="62" t="s">
        <v>150</v>
      </c>
    </row>
    <row r="230" ht="15">
      <c r="R230" s="62" t="s">
        <v>151</v>
      </c>
    </row>
    <row r="231" ht="15">
      <c r="R231" s="62" t="s">
        <v>152</v>
      </c>
    </row>
    <row r="232" ht="15">
      <c r="R232" s="62" t="s">
        <v>153</v>
      </c>
    </row>
    <row r="234" ht="15">
      <c r="R234" s="62" t="s">
        <v>154</v>
      </c>
    </row>
    <row r="235" ht="15">
      <c r="R235" s="62" t="s">
        <v>155</v>
      </c>
    </row>
  </sheetData>
  <sheetProtection/>
  <mergeCells count="40">
    <mergeCell ref="B2:C2"/>
    <mergeCell ref="D2:I2"/>
    <mergeCell ref="J2:L2"/>
    <mergeCell ref="M2:N2"/>
    <mergeCell ref="B4:D4"/>
    <mergeCell ref="E4:N4"/>
    <mergeCell ref="B12:G12"/>
    <mergeCell ref="H12:N12"/>
    <mergeCell ref="B6:G6"/>
    <mergeCell ref="H6:K6"/>
    <mergeCell ref="L6:N6"/>
    <mergeCell ref="B7:G7"/>
    <mergeCell ref="H7:K7"/>
    <mergeCell ref="L7:N7"/>
    <mergeCell ref="B8:K8"/>
    <mergeCell ref="L8:N8"/>
    <mergeCell ref="B9:K9"/>
    <mergeCell ref="L9:N9"/>
    <mergeCell ref="B11:N11"/>
    <mergeCell ref="B14:G14"/>
    <mergeCell ref="H14:N14"/>
    <mergeCell ref="B15:G15"/>
    <mergeCell ref="H15:N15"/>
    <mergeCell ref="B17:D17"/>
    <mergeCell ref="E17:G17"/>
    <mergeCell ref="H17:N17"/>
    <mergeCell ref="B24:G24"/>
    <mergeCell ref="H24:N24"/>
    <mergeCell ref="B18:D18"/>
    <mergeCell ref="E18:G18"/>
    <mergeCell ref="H18:N18"/>
    <mergeCell ref="B19:G19"/>
    <mergeCell ref="H19:N19"/>
    <mergeCell ref="B20:G20"/>
    <mergeCell ref="H20:N20"/>
    <mergeCell ref="B22:G23"/>
    <mergeCell ref="H22:I22"/>
    <mergeCell ref="K22:N22"/>
    <mergeCell ref="H23:I23"/>
    <mergeCell ref="K23:N23"/>
  </mergeCells>
  <dataValidations count="4">
    <dataValidation type="list" allowBlank="1" showInputMessage="1" showErrorMessage="1" sqref="E4:N4">
      <formula1>$R$185:$R$204</formula1>
    </dataValidation>
    <dataValidation type="list" allowBlank="1" showInputMessage="1" showErrorMessage="1" sqref="L7:N7">
      <formula1>$R$216:$R$218</formula1>
    </dataValidation>
    <dataValidation type="list" allowBlank="1" showInputMessage="1" showErrorMessage="1" sqref="B20:G20">
      <formula1>$R$230:$R$232</formula1>
    </dataValidation>
    <dataValidation type="list" allowBlank="1" showInputMessage="1" showErrorMessage="1" sqref="H20:N20">
      <formula1>$R$234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242"/>
  <sheetViews>
    <sheetView zoomScalePageLayoutView="0" workbookViewId="0" topLeftCell="A7">
      <selection activeCell="K22" sqref="K22:N22"/>
    </sheetView>
  </sheetViews>
  <sheetFormatPr defaultColWidth="11.421875" defaultRowHeight="15"/>
  <cols>
    <col min="1" max="1" width="2.8515625" style="0" customWidth="1"/>
    <col min="2" max="2" width="10.7109375" style="0" customWidth="1"/>
    <col min="3" max="14" width="9.28125" style="0" customWidth="1"/>
    <col min="18" max="18" width="51.00390625" style="0" customWidth="1"/>
  </cols>
  <sheetData>
    <row r="1" spans="1:14" ht="5.25" customHeight="1" thickBot="1">
      <c r="A1" s="38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14" ht="69.75" customHeight="1">
      <c r="A2" s="40"/>
      <c r="B2" s="154"/>
      <c r="C2" s="155"/>
      <c r="D2" s="156" t="s">
        <v>94</v>
      </c>
      <c r="E2" s="157"/>
      <c r="F2" s="157"/>
      <c r="G2" s="157"/>
      <c r="H2" s="157"/>
      <c r="I2" s="157"/>
      <c r="J2" s="158" t="s">
        <v>95</v>
      </c>
      <c r="K2" s="159"/>
      <c r="L2" s="160"/>
      <c r="M2" s="155"/>
      <c r="N2" s="161"/>
    </row>
    <row r="3" spans="1:14" ht="5.25" customHeight="1">
      <c r="A3" s="40"/>
      <c r="B3" s="41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3"/>
    </row>
    <row r="4" spans="1:14" ht="18" customHeight="1">
      <c r="A4" s="44"/>
      <c r="B4" s="162" t="s">
        <v>96</v>
      </c>
      <c r="C4" s="163"/>
      <c r="D4" s="164"/>
      <c r="E4" s="165" t="s">
        <v>115</v>
      </c>
      <c r="F4" s="166"/>
      <c r="G4" s="166"/>
      <c r="H4" s="166"/>
      <c r="I4" s="166"/>
      <c r="J4" s="166"/>
      <c r="K4" s="166"/>
      <c r="L4" s="166"/>
      <c r="M4" s="166"/>
      <c r="N4" s="167"/>
    </row>
    <row r="5" spans="1:14" ht="5.25" customHeight="1">
      <c r="A5" s="44"/>
      <c r="B5" s="45"/>
      <c r="C5" s="46"/>
      <c r="D5" s="46"/>
      <c r="E5" s="47"/>
      <c r="F5" s="47"/>
      <c r="G5" s="47"/>
      <c r="H5" s="47"/>
      <c r="I5" s="47"/>
      <c r="J5" s="47"/>
      <c r="K5" s="47"/>
      <c r="L5" s="47"/>
      <c r="M5" s="47"/>
      <c r="N5" s="48"/>
    </row>
    <row r="6" spans="1:14" ht="17.25" customHeight="1">
      <c r="A6" s="44"/>
      <c r="B6" s="140" t="s">
        <v>97</v>
      </c>
      <c r="C6" s="141"/>
      <c r="D6" s="141"/>
      <c r="E6" s="141"/>
      <c r="F6" s="141"/>
      <c r="G6" s="141"/>
      <c r="H6" s="141" t="s">
        <v>98</v>
      </c>
      <c r="I6" s="141"/>
      <c r="J6" s="141"/>
      <c r="K6" s="141"/>
      <c r="L6" s="142" t="s">
        <v>99</v>
      </c>
      <c r="M6" s="143"/>
      <c r="N6" s="144"/>
    </row>
    <row r="7" spans="1:14" ht="43.5" customHeight="1">
      <c r="A7" s="44"/>
      <c r="B7" s="138" t="s">
        <v>169</v>
      </c>
      <c r="C7" s="115"/>
      <c r="D7" s="115"/>
      <c r="E7" s="115"/>
      <c r="F7" s="115"/>
      <c r="G7" s="115"/>
      <c r="H7" s="115" t="s">
        <v>170</v>
      </c>
      <c r="I7" s="115"/>
      <c r="J7" s="115"/>
      <c r="K7" s="115"/>
      <c r="L7" s="145" t="s">
        <v>140</v>
      </c>
      <c r="M7" s="146"/>
      <c r="N7" s="147"/>
    </row>
    <row r="8" spans="1:14" ht="30" customHeight="1">
      <c r="A8" s="44"/>
      <c r="B8" s="139" t="s">
        <v>100</v>
      </c>
      <c r="C8" s="110"/>
      <c r="D8" s="110"/>
      <c r="E8" s="110"/>
      <c r="F8" s="110"/>
      <c r="G8" s="110"/>
      <c r="H8" s="110"/>
      <c r="I8" s="110"/>
      <c r="J8" s="110"/>
      <c r="K8" s="110"/>
      <c r="L8" s="148" t="s">
        <v>101</v>
      </c>
      <c r="M8" s="149"/>
      <c r="N8" s="150"/>
    </row>
    <row r="9" spans="1:14" ht="43.5" customHeight="1">
      <c r="A9" s="44"/>
      <c r="B9" s="151" t="s">
        <v>171</v>
      </c>
      <c r="C9" s="152"/>
      <c r="D9" s="152"/>
      <c r="E9" s="152"/>
      <c r="F9" s="152"/>
      <c r="G9" s="152"/>
      <c r="H9" s="152"/>
      <c r="I9" s="152"/>
      <c r="J9" s="152"/>
      <c r="K9" s="152"/>
      <c r="L9" s="153">
        <v>0.15</v>
      </c>
      <c r="M9" s="115"/>
      <c r="N9" s="116"/>
    </row>
    <row r="10" spans="1:14" ht="5.25" customHeight="1">
      <c r="A10" s="44"/>
      <c r="B10" s="49"/>
      <c r="C10" s="50"/>
      <c r="D10" s="50"/>
      <c r="E10" s="50"/>
      <c r="F10" s="50"/>
      <c r="G10" s="50"/>
      <c r="H10" s="50"/>
      <c r="I10" s="50"/>
      <c r="J10" s="50"/>
      <c r="K10" s="50"/>
      <c r="L10" s="51"/>
      <c r="M10" s="52"/>
      <c r="N10" s="53"/>
    </row>
    <row r="11" spans="1:14" ht="15">
      <c r="A11" s="44"/>
      <c r="B11" s="117" t="s">
        <v>102</v>
      </c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21"/>
    </row>
    <row r="12" spans="1:14" ht="43.5" customHeight="1">
      <c r="A12" s="44"/>
      <c r="B12" s="138" t="s">
        <v>172</v>
      </c>
      <c r="C12" s="115"/>
      <c r="D12" s="115"/>
      <c r="E12" s="115"/>
      <c r="F12" s="115"/>
      <c r="G12" s="115"/>
      <c r="H12" s="115" t="s">
        <v>173</v>
      </c>
      <c r="I12" s="115"/>
      <c r="J12" s="115"/>
      <c r="K12" s="115"/>
      <c r="L12" s="115"/>
      <c r="M12" s="115"/>
      <c r="N12" s="116"/>
    </row>
    <row r="13" spans="1:14" ht="5.25" customHeight="1">
      <c r="A13" s="44"/>
      <c r="B13" s="54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6"/>
    </row>
    <row r="14" spans="1:14" ht="15">
      <c r="A14" s="44"/>
      <c r="B14" s="117" t="s">
        <v>103</v>
      </c>
      <c r="C14" s="118"/>
      <c r="D14" s="118"/>
      <c r="E14" s="118"/>
      <c r="F14" s="118"/>
      <c r="G14" s="118"/>
      <c r="H14" s="118" t="s">
        <v>104</v>
      </c>
      <c r="I14" s="118"/>
      <c r="J14" s="118"/>
      <c r="K14" s="118"/>
      <c r="L14" s="118"/>
      <c r="M14" s="118"/>
      <c r="N14" s="121"/>
    </row>
    <row r="15" spans="1:14" ht="43.5" customHeight="1">
      <c r="A15" s="44"/>
      <c r="B15" s="138" t="s">
        <v>174</v>
      </c>
      <c r="C15" s="115"/>
      <c r="D15" s="115"/>
      <c r="E15" s="115"/>
      <c r="F15" s="115"/>
      <c r="G15" s="115"/>
      <c r="H15" s="115" t="s">
        <v>175</v>
      </c>
      <c r="I15" s="115"/>
      <c r="J15" s="115"/>
      <c r="K15" s="115"/>
      <c r="L15" s="115"/>
      <c r="M15" s="115"/>
      <c r="N15" s="116"/>
    </row>
    <row r="16" spans="1:14" ht="5.25" customHeight="1">
      <c r="A16" s="44"/>
      <c r="B16" s="57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9"/>
    </row>
    <row r="17" spans="1:14" ht="15">
      <c r="A17" s="44"/>
      <c r="B17" s="139" t="s">
        <v>105</v>
      </c>
      <c r="C17" s="110"/>
      <c r="D17" s="110"/>
      <c r="E17" s="110" t="s">
        <v>106</v>
      </c>
      <c r="F17" s="110"/>
      <c r="G17" s="110"/>
      <c r="H17" s="120" t="s">
        <v>107</v>
      </c>
      <c r="I17" s="118"/>
      <c r="J17" s="118"/>
      <c r="K17" s="118"/>
      <c r="L17" s="118"/>
      <c r="M17" s="118"/>
      <c r="N17" s="121"/>
    </row>
    <row r="18" spans="1:14" ht="48" customHeight="1">
      <c r="A18" s="44"/>
      <c r="B18" s="113">
        <v>0</v>
      </c>
      <c r="C18" s="114"/>
      <c r="D18" s="114"/>
      <c r="E18" s="169"/>
      <c r="F18" s="169"/>
      <c r="G18" s="169"/>
      <c r="H18" s="115" t="s">
        <v>148</v>
      </c>
      <c r="I18" s="115"/>
      <c r="J18" s="115"/>
      <c r="K18" s="115"/>
      <c r="L18" s="115"/>
      <c r="M18" s="115"/>
      <c r="N18" s="116"/>
    </row>
    <row r="19" spans="1:14" ht="15">
      <c r="A19" s="44"/>
      <c r="B19" s="117" t="s">
        <v>108</v>
      </c>
      <c r="C19" s="118"/>
      <c r="D19" s="118"/>
      <c r="E19" s="118"/>
      <c r="F19" s="118"/>
      <c r="G19" s="119"/>
      <c r="H19" s="120" t="s">
        <v>109</v>
      </c>
      <c r="I19" s="118"/>
      <c r="J19" s="118"/>
      <c r="K19" s="118"/>
      <c r="L19" s="118"/>
      <c r="M19" s="118"/>
      <c r="N19" s="121"/>
    </row>
    <row r="20" spans="1:14" ht="43.5" customHeight="1">
      <c r="A20" s="44"/>
      <c r="B20" s="122" t="s">
        <v>151</v>
      </c>
      <c r="C20" s="114"/>
      <c r="D20" s="114"/>
      <c r="E20" s="114"/>
      <c r="F20" s="114"/>
      <c r="G20" s="123"/>
      <c r="H20" s="124" t="s">
        <v>154</v>
      </c>
      <c r="I20" s="114"/>
      <c r="J20" s="114"/>
      <c r="K20" s="114"/>
      <c r="L20" s="114"/>
      <c r="M20" s="114"/>
      <c r="N20" s="125"/>
    </row>
    <row r="21" spans="1:14" ht="6" customHeight="1">
      <c r="A21" s="44"/>
      <c r="B21" s="57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9"/>
    </row>
    <row r="22" spans="2:14" s="60" customFormat="1" ht="103.5" customHeight="1">
      <c r="B22" s="126" t="s">
        <v>110</v>
      </c>
      <c r="C22" s="127"/>
      <c r="D22" s="127"/>
      <c r="E22" s="127"/>
      <c r="F22" s="127"/>
      <c r="G22" s="128"/>
      <c r="H22" s="132" t="s">
        <v>111</v>
      </c>
      <c r="I22" s="133"/>
      <c r="J22" s="61" t="s">
        <v>47</v>
      </c>
      <c r="K22" s="134" t="s">
        <v>215</v>
      </c>
      <c r="L22" s="135"/>
      <c r="M22" s="135"/>
      <c r="N22" s="136"/>
    </row>
    <row r="23" spans="2:14" s="60" customFormat="1" ht="31.5" customHeight="1">
      <c r="B23" s="129"/>
      <c r="C23" s="130"/>
      <c r="D23" s="130"/>
      <c r="E23" s="130"/>
      <c r="F23" s="130"/>
      <c r="G23" s="131"/>
      <c r="H23" s="132" t="s">
        <v>112</v>
      </c>
      <c r="I23" s="133"/>
      <c r="J23" s="61" t="s">
        <v>47</v>
      </c>
      <c r="K23" s="132"/>
      <c r="L23" s="137"/>
      <c r="M23" s="137"/>
      <c r="N23" s="133"/>
    </row>
    <row r="24" spans="2:14" ht="63" customHeight="1">
      <c r="B24" s="117" t="s">
        <v>113</v>
      </c>
      <c r="C24" s="118"/>
      <c r="D24" s="118"/>
      <c r="E24" s="118"/>
      <c r="F24" s="118"/>
      <c r="G24" s="119"/>
      <c r="H24" s="168" t="s">
        <v>168</v>
      </c>
      <c r="I24" s="168"/>
      <c r="J24" s="168"/>
      <c r="K24" s="168"/>
      <c r="L24" s="168"/>
      <c r="M24" s="168"/>
      <c r="N24" s="168"/>
    </row>
    <row r="25" spans="2:14" ht="15" customHeight="1" hidden="1">
      <c r="B25" s="170" t="s">
        <v>177</v>
      </c>
      <c r="C25" s="170"/>
      <c r="D25" s="170" t="s">
        <v>178</v>
      </c>
      <c r="E25" s="170"/>
      <c r="F25" s="170"/>
      <c r="G25" s="170" t="s">
        <v>179</v>
      </c>
      <c r="H25" s="170"/>
      <c r="I25" s="170"/>
      <c r="J25" s="170"/>
      <c r="K25" s="170"/>
      <c r="L25" s="170"/>
      <c r="M25" s="170"/>
      <c r="N25" s="170"/>
    </row>
    <row r="26" spans="2:14" ht="37.5" customHeight="1" hidden="1">
      <c r="B26" s="171">
        <v>4</v>
      </c>
      <c r="C26" s="171"/>
      <c r="D26" s="172" t="s">
        <v>180</v>
      </c>
      <c r="E26" s="171"/>
      <c r="F26" s="171"/>
      <c r="G26" s="173" t="s">
        <v>181</v>
      </c>
      <c r="H26" s="173"/>
      <c r="I26" s="173"/>
      <c r="J26" s="173"/>
      <c r="K26" s="173"/>
      <c r="L26" s="173"/>
      <c r="M26" s="173"/>
      <c r="N26" s="173"/>
    </row>
    <row r="27" spans="2:14" ht="15" customHeight="1" hidden="1">
      <c r="B27" s="80" t="s">
        <v>182</v>
      </c>
      <c r="C27" s="84" t="s">
        <v>183</v>
      </c>
      <c r="D27" s="84"/>
      <c r="E27" s="84"/>
      <c r="F27" s="84"/>
      <c r="G27" s="84" t="s">
        <v>184</v>
      </c>
      <c r="H27" s="84"/>
      <c r="I27" s="84"/>
      <c r="J27" s="84"/>
      <c r="K27" s="84" t="s">
        <v>185</v>
      </c>
      <c r="L27" s="84"/>
      <c r="M27" s="84"/>
      <c r="N27" s="84"/>
    </row>
    <row r="28" spans="2:14" ht="15" customHeight="1" hidden="1">
      <c r="B28" s="80" t="s">
        <v>186</v>
      </c>
      <c r="C28" s="84" t="s">
        <v>187</v>
      </c>
      <c r="D28" s="84"/>
      <c r="E28" s="84"/>
      <c r="F28" s="84"/>
      <c r="G28" s="84" t="s">
        <v>188</v>
      </c>
      <c r="H28" s="84"/>
      <c r="I28" s="84"/>
      <c r="J28" s="84"/>
      <c r="K28" s="84" t="s">
        <v>189</v>
      </c>
      <c r="L28" s="84"/>
      <c r="M28" s="84"/>
      <c r="N28" s="84"/>
    </row>
    <row r="29" spans="2:14" ht="45" customHeight="1" hidden="1">
      <c r="B29" s="80" t="s">
        <v>190</v>
      </c>
      <c r="C29" s="171"/>
      <c r="D29" s="171"/>
      <c r="E29" s="171"/>
      <c r="F29" s="171"/>
      <c r="G29" s="171"/>
      <c r="H29" s="171"/>
      <c r="I29" s="171"/>
      <c r="J29" s="171"/>
      <c r="K29" s="171"/>
      <c r="L29" s="171"/>
      <c r="M29" s="171"/>
      <c r="N29" s="171"/>
    </row>
    <row r="30" spans="2:14" ht="15" customHeight="1" hidden="1">
      <c r="B30" s="170" t="s">
        <v>191</v>
      </c>
      <c r="C30" s="170"/>
      <c r="D30" s="170"/>
      <c r="E30" s="170"/>
      <c r="F30" s="170"/>
      <c r="G30" s="170" t="s">
        <v>192</v>
      </c>
      <c r="H30" s="170"/>
      <c r="I30" s="170"/>
      <c r="J30" s="170"/>
      <c r="K30" s="170" t="s">
        <v>193</v>
      </c>
      <c r="L30" s="170"/>
      <c r="M30" s="170"/>
      <c r="N30" s="170"/>
    </row>
    <row r="192" ht="15">
      <c r="R192" s="62" t="s">
        <v>114</v>
      </c>
    </row>
    <row r="193" ht="15">
      <c r="R193" s="62" t="s">
        <v>115</v>
      </c>
    </row>
    <row r="194" ht="15">
      <c r="R194" s="62" t="s">
        <v>116</v>
      </c>
    </row>
    <row r="195" ht="15">
      <c r="R195" s="62" t="s">
        <v>14</v>
      </c>
    </row>
    <row r="196" ht="15">
      <c r="R196" s="62" t="s">
        <v>117</v>
      </c>
    </row>
    <row r="197" ht="15">
      <c r="R197" s="62" t="s">
        <v>118</v>
      </c>
    </row>
    <row r="198" ht="15">
      <c r="R198" s="62" t="s">
        <v>119</v>
      </c>
    </row>
    <row r="199" ht="15">
      <c r="R199" s="62" t="s">
        <v>120</v>
      </c>
    </row>
    <row r="200" ht="15">
      <c r="R200" s="62" t="s">
        <v>121</v>
      </c>
    </row>
    <row r="201" ht="15">
      <c r="R201" s="62" t="s">
        <v>122</v>
      </c>
    </row>
    <row r="202" ht="15">
      <c r="R202" s="62" t="s">
        <v>123</v>
      </c>
    </row>
    <row r="203" ht="15">
      <c r="R203" s="62" t="s">
        <v>124</v>
      </c>
    </row>
    <row r="204" ht="15">
      <c r="R204" s="62" t="s">
        <v>125</v>
      </c>
    </row>
    <row r="205" ht="15">
      <c r="R205" s="62" t="s">
        <v>126</v>
      </c>
    </row>
    <row r="206" ht="15">
      <c r="R206" s="62" t="s">
        <v>127</v>
      </c>
    </row>
    <row r="207" ht="15">
      <c r="R207" s="62" t="s">
        <v>128</v>
      </c>
    </row>
    <row r="208" ht="15">
      <c r="R208" s="62" t="s">
        <v>129</v>
      </c>
    </row>
    <row r="209" ht="15">
      <c r="R209" s="62" t="s">
        <v>130</v>
      </c>
    </row>
    <row r="210" ht="15">
      <c r="R210" s="62" t="s">
        <v>131</v>
      </c>
    </row>
    <row r="211" ht="15">
      <c r="R211" s="62" t="s">
        <v>132</v>
      </c>
    </row>
    <row r="215" ht="15">
      <c r="R215" s="62" t="s">
        <v>133</v>
      </c>
    </row>
    <row r="216" ht="15">
      <c r="R216" s="62" t="s">
        <v>134</v>
      </c>
    </row>
    <row r="217" ht="15">
      <c r="R217" s="62" t="s">
        <v>135</v>
      </c>
    </row>
    <row r="218" ht="15">
      <c r="R218" s="62" t="s">
        <v>136</v>
      </c>
    </row>
    <row r="219" ht="15">
      <c r="R219" s="62" t="s">
        <v>137</v>
      </c>
    </row>
    <row r="220" ht="15">
      <c r="R220" s="62" t="s">
        <v>138</v>
      </c>
    </row>
    <row r="221" ht="15">
      <c r="R221" s="62" t="s">
        <v>139</v>
      </c>
    </row>
    <row r="223" ht="15">
      <c r="R223" s="62" t="s">
        <v>140</v>
      </c>
    </row>
    <row r="224" ht="15">
      <c r="R224" s="62" t="s">
        <v>141</v>
      </c>
    </row>
    <row r="225" ht="15">
      <c r="R225" s="62" t="s">
        <v>142</v>
      </c>
    </row>
    <row r="227" ht="15">
      <c r="R227" s="62" t="s">
        <v>143</v>
      </c>
    </row>
    <row r="228" ht="15">
      <c r="R228" s="62" t="s">
        <v>144</v>
      </c>
    </row>
    <row r="229" ht="15">
      <c r="R229" s="62" t="s">
        <v>145</v>
      </c>
    </row>
    <row r="230" ht="15">
      <c r="R230" s="62" t="s">
        <v>146</v>
      </c>
    </row>
    <row r="232" ht="15">
      <c r="R232" s="62" t="s">
        <v>147</v>
      </c>
    </row>
    <row r="233" ht="15">
      <c r="R233" s="62" t="s">
        <v>148</v>
      </c>
    </row>
    <row r="234" ht="15">
      <c r="R234" s="62" t="s">
        <v>149</v>
      </c>
    </row>
    <row r="235" ht="15">
      <c r="R235" s="62" t="s">
        <v>150</v>
      </c>
    </row>
    <row r="237" ht="15">
      <c r="R237" s="62" t="s">
        <v>151</v>
      </c>
    </row>
    <row r="238" ht="15">
      <c r="R238" s="62" t="s">
        <v>152</v>
      </c>
    </row>
    <row r="239" ht="15">
      <c r="R239" s="62" t="s">
        <v>153</v>
      </c>
    </row>
    <row r="241" ht="15">
      <c r="R241" s="62" t="s">
        <v>154</v>
      </c>
    </row>
    <row r="242" ht="15">
      <c r="R242" s="62" t="s">
        <v>155</v>
      </c>
    </row>
  </sheetData>
  <sheetProtection/>
  <mergeCells count="58">
    <mergeCell ref="C29:F29"/>
    <mergeCell ref="G29:J29"/>
    <mergeCell ref="K29:N29"/>
    <mergeCell ref="B30:F30"/>
    <mergeCell ref="G30:J30"/>
    <mergeCell ref="K30:N30"/>
    <mergeCell ref="C27:F27"/>
    <mergeCell ref="G27:J27"/>
    <mergeCell ref="K27:N27"/>
    <mergeCell ref="C28:F28"/>
    <mergeCell ref="G28:J28"/>
    <mergeCell ref="K28:N28"/>
    <mergeCell ref="B25:C25"/>
    <mergeCell ref="D25:F25"/>
    <mergeCell ref="G25:N25"/>
    <mergeCell ref="B26:C26"/>
    <mergeCell ref="D26:F26"/>
    <mergeCell ref="G26:N26"/>
    <mergeCell ref="B24:G24"/>
    <mergeCell ref="H24:N24"/>
    <mergeCell ref="B18:D18"/>
    <mergeCell ref="E18:G18"/>
    <mergeCell ref="H18:N18"/>
    <mergeCell ref="B19:G19"/>
    <mergeCell ref="H19:N19"/>
    <mergeCell ref="B20:G20"/>
    <mergeCell ref="H20:N20"/>
    <mergeCell ref="B22:G23"/>
    <mergeCell ref="H22:I22"/>
    <mergeCell ref="K22:N22"/>
    <mergeCell ref="H23:I23"/>
    <mergeCell ref="K23:N23"/>
    <mergeCell ref="B14:G14"/>
    <mergeCell ref="H14:N14"/>
    <mergeCell ref="B15:G15"/>
    <mergeCell ref="H15:N15"/>
    <mergeCell ref="B17:D17"/>
    <mergeCell ref="E17:G17"/>
    <mergeCell ref="H17:N17"/>
    <mergeCell ref="B12:G12"/>
    <mergeCell ref="H12:N12"/>
    <mergeCell ref="B6:G6"/>
    <mergeCell ref="H6:K6"/>
    <mergeCell ref="L6:N6"/>
    <mergeCell ref="B7:G7"/>
    <mergeCell ref="H7:K7"/>
    <mergeCell ref="L7:N7"/>
    <mergeCell ref="B8:K8"/>
    <mergeCell ref="L8:N8"/>
    <mergeCell ref="B9:K9"/>
    <mergeCell ref="L9:N9"/>
    <mergeCell ref="B11:N11"/>
    <mergeCell ref="B2:C2"/>
    <mergeCell ref="D2:I2"/>
    <mergeCell ref="J2:L2"/>
    <mergeCell ref="M2:N2"/>
    <mergeCell ref="B4:D4"/>
    <mergeCell ref="E4:N4"/>
  </mergeCells>
  <dataValidations count="4">
    <dataValidation type="list" allowBlank="1" showInputMessage="1" showErrorMessage="1" sqref="H20:N20">
      <formula1>$R$241</formula1>
    </dataValidation>
    <dataValidation type="list" allowBlank="1" showInputMessage="1" showErrorMessage="1" sqref="B20:G20">
      <formula1>$R$237:$R$239</formula1>
    </dataValidation>
    <dataValidation type="list" allowBlank="1" showInputMessage="1" showErrorMessage="1" sqref="L7:N7">
      <formula1>$R$223:$R$225</formula1>
    </dataValidation>
    <dataValidation type="list" allowBlank="1" showInputMessage="1" showErrorMessage="1" sqref="E4:N4">
      <formula1>$R$192:$R$211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242"/>
  <sheetViews>
    <sheetView zoomScalePageLayoutView="0" workbookViewId="0" topLeftCell="A13">
      <selection activeCell="P34" sqref="P34"/>
    </sheetView>
  </sheetViews>
  <sheetFormatPr defaultColWidth="11.421875" defaultRowHeight="15"/>
  <cols>
    <col min="1" max="1" width="2.8515625" style="0" customWidth="1"/>
    <col min="2" max="2" width="10.7109375" style="0" customWidth="1"/>
    <col min="3" max="14" width="9.28125" style="0" customWidth="1"/>
    <col min="18" max="18" width="51.00390625" style="0" customWidth="1"/>
  </cols>
  <sheetData>
    <row r="1" spans="1:14" ht="5.25" customHeight="1" thickBot="1">
      <c r="A1" s="38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14" ht="69.75" customHeight="1">
      <c r="A2" s="40"/>
      <c r="B2" s="154"/>
      <c r="C2" s="155"/>
      <c r="D2" s="156" t="s">
        <v>94</v>
      </c>
      <c r="E2" s="157"/>
      <c r="F2" s="157"/>
      <c r="G2" s="157"/>
      <c r="H2" s="157"/>
      <c r="I2" s="157"/>
      <c r="J2" s="158" t="s">
        <v>95</v>
      </c>
      <c r="K2" s="159"/>
      <c r="L2" s="160"/>
      <c r="M2" s="155"/>
      <c r="N2" s="161"/>
    </row>
    <row r="3" spans="1:14" ht="5.25" customHeight="1">
      <c r="A3" s="40"/>
      <c r="B3" s="41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3"/>
    </row>
    <row r="4" spans="1:14" ht="18" customHeight="1">
      <c r="A4" s="44"/>
      <c r="B4" s="162" t="s">
        <v>96</v>
      </c>
      <c r="C4" s="163"/>
      <c r="D4" s="164"/>
      <c r="E4" s="165" t="s">
        <v>115</v>
      </c>
      <c r="F4" s="166"/>
      <c r="G4" s="166"/>
      <c r="H4" s="166"/>
      <c r="I4" s="166"/>
      <c r="J4" s="166"/>
      <c r="K4" s="166"/>
      <c r="L4" s="166"/>
      <c r="M4" s="166"/>
      <c r="N4" s="167"/>
    </row>
    <row r="5" spans="1:14" ht="5.25" customHeight="1">
      <c r="A5" s="44"/>
      <c r="B5" s="45"/>
      <c r="C5" s="46"/>
      <c r="D5" s="46"/>
      <c r="E5" s="47"/>
      <c r="F5" s="47"/>
      <c r="G5" s="47"/>
      <c r="H5" s="47"/>
      <c r="I5" s="47"/>
      <c r="J5" s="47"/>
      <c r="K5" s="47"/>
      <c r="L5" s="47"/>
      <c r="M5" s="47"/>
      <c r="N5" s="48"/>
    </row>
    <row r="6" spans="1:14" ht="17.25" customHeight="1">
      <c r="A6" s="44"/>
      <c r="B6" s="140" t="s">
        <v>97</v>
      </c>
      <c r="C6" s="141"/>
      <c r="D6" s="141"/>
      <c r="E6" s="141"/>
      <c r="F6" s="141"/>
      <c r="G6" s="141"/>
      <c r="H6" s="141" t="s">
        <v>98</v>
      </c>
      <c r="I6" s="141"/>
      <c r="J6" s="141"/>
      <c r="K6" s="141"/>
      <c r="L6" s="142" t="s">
        <v>99</v>
      </c>
      <c r="M6" s="143"/>
      <c r="N6" s="144"/>
    </row>
    <row r="7" spans="1:14" ht="43.5" customHeight="1">
      <c r="A7" s="44"/>
      <c r="B7" s="138" t="s">
        <v>194</v>
      </c>
      <c r="C7" s="115"/>
      <c r="D7" s="115"/>
      <c r="E7" s="115"/>
      <c r="F7" s="115"/>
      <c r="G7" s="115"/>
      <c r="H7" s="115" t="s">
        <v>170</v>
      </c>
      <c r="I7" s="115"/>
      <c r="J7" s="115"/>
      <c r="K7" s="115"/>
      <c r="L7" s="145" t="s">
        <v>140</v>
      </c>
      <c r="M7" s="146"/>
      <c r="N7" s="147"/>
    </row>
    <row r="8" spans="1:14" ht="30" customHeight="1">
      <c r="A8" s="44"/>
      <c r="B8" s="139" t="s">
        <v>100</v>
      </c>
      <c r="C8" s="110"/>
      <c r="D8" s="110"/>
      <c r="E8" s="110"/>
      <c r="F8" s="110"/>
      <c r="G8" s="110"/>
      <c r="H8" s="110"/>
      <c r="I8" s="110"/>
      <c r="J8" s="110"/>
      <c r="K8" s="110"/>
      <c r="L8" s="148" t="s">
        <v>101</v>
      </c>
      <c r="M8" s="149"/>
      <c r="N8" s="150"/>
    </row>
    <row r="9" spans="1:14" ht="43.5" customHeight="1">
      <c r="A9" s="44"/>
      <c r="B9" s="174" t="s">
        <v>214</v>
      </c>
      <c r="C9" s="175"/>
      <c r="D9" s="175"/>
      <c r="E9" s="175"/>
      <c r="F9" s="175"/>
      <c r="G9" s="175"/>
      <c r="H9" s="175"/>
      <c r="I9" s="175"/>
      <c r="J9" s="175"/>
      <c r="K9" s="175"/>
      <c r="L9" s="153">
        <v>0.15</v>
      </c>
      <c r="M9" s="115"/>
      <c r="N9" s="116"/>
    </row>
    <row r="10" spans="1:14" ht="5.25" customHeight="1">
      <c r="A10" s="44"/>
      <c r="B10" s="49"/>
      <c r="C10" s="50"/>
      <c r="D10" s="50"/>
      <c r="E10" s="50"/>
      <c r="F10" s="50"/>
      <c r="G10" s="50"/>
      <c r="H10" s="50"/>
      <c r="I10" s="50"/>
      <c r="J10" s="50"/>
      <c r="K10" s="50"/>
      <c r="L10" s="51"/>
      <c r="M10" s="52"/>
      <c r="N10" s="53"/>
    </row>
    <row r="11" spans="1:14" ht="15">
      <c r="A11" s="44"/>
      <c r="B11" s="117" t="s">
        <v>102</v>
      </c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21"/>
    </row>
    <row r="12" spans="1:14" ht="43.5" customHeight="1">
      <c r="A12" s="44"/>
      <c r="B12" s="138" t="s">
        <v>195</v>
      </c>
      <c r="C12" s="115"/>
      <c r="D12" s="115"/>
      <c r="E12" s="115"/>
      <c r="F12" s="115"/>
      <c r="G12" s="115"/>
      <c r="H12" s="115" t="s">
        <v>196</v>
      </c>
      <c r="I12" s="115"/>
      <c r="J12" s="115"/>
      <c r="K12" s="115"/>
      <c r="L12" s="115"/>
      <c r="M12" s="115"/>
      <c r="N12" s="116"/>
    </row>
    <row r="13" spans="1:14" ht="5.25" customHeight="1">
      <c r="A13" s="44"/>
      <c r="B13" s="54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6"/>
    </row>
    <row r="14" spans="1:14" ht="15">
      <c r="A14" s="44"/>
      <c r="B14" s="117" t="s">
        <v>103</v>
      </c>
      <c r="C14" s="118"/>
      <c r="D14" s="118"/>
      <c r="E14" s="118"/>
      <c r="F14" s="118"/>
      <c r="G14" s="118"/>
      <c r="H14" s="118" t="s">
        <v>104</v>
      </c>
      <c r="I14" s="118"/>
      <c r="J14" s="118"/>
      <c r="K14" s="118"/>
      <c r="L14" s="118"/>
      <c r="M14" s="118"/>
      <c r="N14" s="121"/>
    </row>
    <row r="15" spans="1:14" ht="43.5" customHeight="1">
      <c r="A15" s="44"/>
      <c r="B15" s="138" t="s">
        <v>174</v>
      </c>
      <c r="C15" s="115"/>
      <c r="D15" s="115"/>
      <c r="E15" s="115"/>
      <c r="F15" s="115"/>
      <c r="G15" s="115"/>
      <c r="H15" s="115" t="s">
        <v>175</v>
      </c>
      <c r="I15" s="115"/>
      <c r="J15" s="115"/>
      <c r="K15" s="115"/>
      <c r="L15" s="115"/>
      <c r="M15" s="115"/>
      <c r="N15" s="116"/>
    </row>
    <row r="16" spans="1:14" ht="5.25" customHeight="1">
      <c r="A16" s="44"/>
      <c r="B16" s="57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9"/>
    </row>
    <row r="17" spans="1:14" ht="15">
      <c r="A17" s="44"/>
      <c r="B17" s="139" t="s">
        <v>105</v>
      </c>
      <c r="C17" s="110"/>
      <c r="D17" s="110"/>
      <c r="E17" s="110" t="s">
        <v>106</v>
      </c>
      <c r="F17" s="110"/>
      <c r="G17" s="110"/>
      <c r="H17" s="120" t="s">
        <v>107</v>
      </c>
      <c r="I17" s="118"/>
      <c r="J17" s="118"/>
      <c r="K17" s="118"/>
      <c r="L17" s="118"/>
      <c r="M17" s="118"/>
      <c r="N17" s="121"/>
    </row>
    <row r="18" spans="1:14" ht="48" customHeight="1">
      <c r="A18" s="44"/>
      <c r="B18" s="113">
        <v>0</v>
      </c>
      <c r="C18" s="114"/>
      <c r="D18" s="114"/>
      <c r="E18" s="169"/>
      <c r="F18" s="169"/>
      <c r="G18" s="169"/>
      <c r="H18" s="115" t="s">
        <v>176</v>
      </c>
      <c r="I18" s="115"/>
      <c r="J18" s="115"/>
      <c r="K18" s="115"/>
      <c r="L18" s="115"/>
      <c r="M18" s="115"/>
      <c r="N18" s="116"/>
    </row>
    <row r="19" spans="1:14" ht="15">
      <c r="A19" s="44"/>
      <c r="B19" s="117" t="s">
        <v>108</v>
      </c>
      <c r="C19" s="118"/>
      <c r="D19" s="118"/>
      <c r="E19" s="118"/>
      <c r="F19" s="118"/>
      <c r="G19" s="119"/>
      <c r="H19" s="120" t="s">
        <v>109</v>
      </c>
      <c r="I19" s="118"/>
      <c r="J19" s="118"/>
      <c r="K19" s="118"/>
      <c r="L19" s="118"/>
      <c r="M19" s="118"/>
      <c r="N19" s="121"/>
    </row>
    <row r="20" spans="1:14" ht="43.5" customHeight="1">
      <c r="A20" s="44"/>
      <c r="B20" s="122" t="s">
        <v>151</v>
      </c>
      <c r="C20" s="114"/>
      <c r="D20" s="114"/>
      <c r="E20" s="114"/>
      <c r="F20" s="114"/>
      <c r="G20" s="123"/>
      <c r="H20" s="124" t="s">
        <v>154</v>
      </c>
      <c r="I20" s="114"/>
      <c r="J20" s="114"/>
      <c r="K20" s="114"/>
      <c r="L20" s="114"/>
      <c r="M20" s="114"/>
      <c r="N20" s="125"/>
    </row>
    <row r="21" spans="1:14" ht="6" customHeight="1">
      <c r="A21" s="44"/>
      <c r="B21" s="57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9"/>
    </row>
    <row r="22" spans="2:14" s="60" customFormat="1" ht="103.5" customHeight="1">
      <c r="B22" s="126" t="s">
        <v>110</v>
      </c>
      <c r="C22" s="127"/>
      <c r="D22" s="127"/>
      <c r="E22" s="127"/>
      <c r="F22" s="127"/>
      <c r="G22" s="128"/>
      <c r="H22" s="132" t="s">
        <v>111</v>
      </c>
      <c r="I22" s="133"/>
      <c r="J22" s="61" t="s">
        <v>47</v>
      </c>
      <c r="K22" s="134" t="s">
        <v>215</v>
      </c>
      <c r="L22" s="135"/>
      <c r="M22" s="135"/>
      <c r="N22" s="136"/>
    </row>
    <row r="23" spans="2:14" s="60" customFormat="1" ht="29.25" customHeight="1">
      <c r="B23" s="129"/>
      <c r="C23" s="130"/>
      <c r="D23" s="130"/>
      <c r="E23" s="130"/>
      <c r="F23" s="130"/>
      <c r="G23" s="131"/>
      <c r="H23" s="132" t="s">
        <v>112</v>
      </c>
      <c r="I23" s="133"/>
      <c r="J23" s="61" t="s">
        <v>47</v>
      </c>
      <c r="K23" s="132"/>
      <c r="L23" s="137"/>
      <c r="M23" s="137"/>
      <c r="N23" s="133"/>
    </row>
    <row r="24" spans="2:14" ht="61.5" customHeight="1">
      <c r="B24" s="117" t="s">
        <v>113</v>
      </c>
      <c r="C24" s="118"/>
      <c r="D24" s="118"/>
      <c r="E24" s="118"/>
      <c r="F24" s="118"/>
      <c r="G24" s="119"/>
      <c r="H24" s="168" t="s">
        <v>168</v>
      </c>
      <c r="I24" s="168"/>
      <c r="J24" s="168"/>
      <c r="K24" s="168"/>
      <c r="L24" s="168"/>
      <c r="M24" s="168"/>
      <c r="N24" s="168"/>
    </row>
    <row r="25" spans="2:14" ht="15" customHeight="1" hidden="1">
      <c r="B25" s="170" t="s">
        <v>177</v>
      </c>
      <c r="C25" s="170"/>
      <c r="D25" s="170" t="s">
        <v>178</v>
      </c>
      <c r="E25" s="170"/>
      <c r="F25" s="170"/>
      <c r="G25" s="170" t="s">
        <v>179</v>
      </c>
      <c r="H25" s="170"/>
      <c r="I25" s="170"/>
      <c r="J25" s="170"/>
      <c r="K25" s="170"/>
      <c r="L25" s="170"/>
      <c r="M25" s="170"/>
      <c r="N25" s="170"/>
    </row>
    <row r="26" spans="2:14" ht="37.5" customHeight="1" hidden="1">
      <c r="B26" s="171">
        <v>4</v>
      </c>
      <c r="C26" s="171"/>
      <c r="D26" s="172" t="s">
        <v>180</v>
      </c>
      <c r="E26" s="171"/>
      <c r="F26" s="171"/>
      <c r="G26" s="173" t="s">
        <v>181</v>
      </c>
      <c r="H26" s="173"/>
      <c r="I26" s="173"/>
      <c r="J26" s="173"/>
      <c r="K26" s="173"/>
      <c r="L26" s="173"/>
      <c r="M26" s="173"/>
      <c r="N26" s="173"/>
    </row>
    <row r="27" spans="2:14" ht="15" customHeight="1" hidden="1">
      <c r="B27" s="80" t="s">
        <v>182</v>
      </c>
      <c r="C27" s="84" t="s">
        <v>183</v>
      </c>
      <c r="D27" s="84"/>
      <c r="E27" s="84"/>
      <c r="F27" s="84"/>
      <c r="G27" s="84" t="s">
        <v>184</v>
      </c>
      <c r="H27" s="84"/>
      <c r="I27" s="84"/>
      <c r="J27" s="84"/>
      <c r="K27" s="84" t="s">
        <v>185</v>
      </c>
      <c r="L27" s="84"/>
      <c r="M27" s="84"/>
      <c r="N27" s="84"/>
    </row>
    <row r="28" spans="2:14" ht="15" customHeight="1" hidden="1">
      <c r="B28" s="80" t="s">
        <v>186</v>
      </c>
      <c r="C28" s="84" t="s">
        <v>187</v>
      </c>
      <c r="D28" s="84"/>
      <c r="E28" s="84"/>
      <c r="F28" s="84"/>
      <c r="G28" s="84" t="s">
        <v>188</v>
      </c>
      <c r="H28" s="84"/>
      <c r="I28" s="84"/>
      <c r="J28" s="84"/>
      <c r="K28" s="84" t="s">
        <v>189</v>
      </c>
      <c r="L28" s="84"/>
      <c r="M28" s="84"/>
      <c r="N28" s="84"/>
    </row>
    <row r="29" spans="2:14" ht="45" customHeight="1" hidden="1">
      <c r="B29" s="80" t="s">
        <v>190</v>
      </c>
      <c r="C29" s="171"/>
      <c r="D29" s="171"/>
      <c r="E29" s="171"/>
      <c r="F29" s="171"/>
      <c r="G29" s="171"/>
      <c r="H29" s="171"/>
      <c r="I29" s="171"/>
      <c r="J29" s="171"/>
      <c r="K29" s="171"/>
      <c r="L29" s="171"/>
      <c r="M29" s="171"/>
      <c r="N29" s="171"/>
    </row>
    <row r="30" spans="2:14" ht="26.25" customHeight="1" hidden="1">
      <c r="B30" s="170" t="s">
        <v>191</v>
      </c>
      <c r="C30" s="170"/>
      <c r="D30" s="170"/>
      <c r="E30" s="170"/>
      <c r="F30" s="170"/>
      <c r="G30" s="170" t="s">
        <v>192</v>
      </c>
      <c r="H30" s="170"/>
      <c r="I30" s="170"/>
      <c r="J30" s="170"/>
      <c r="K30" s="170" t="s">
        <v>193</v>
      </c>
      <c r="L30" s="170"/>
      <c r="M30" s="170"/>
      <c r="N30" s="170"/>
    </row>
    <row r="192" ht="15">
      <c r="R192" s="62" t="s">
        <v>114</v>
      </c>
    </row>
    <row r="193" ht="15">
      <c r="R193" s="62" t="s">
        <v>115</v>
      </c>
    </row>
    <row r="194" ht="15">
      <c r="R194" s="62" t="s">
        <v>116</v>
      </c>
    </row>
    <row r="195" ht="15">
      <c r="R195" s="62" t="s">
        <v>14</v>
      </c>
    </row>
    <row r="196" ht="15">
      <c r="R196" s="62" t="s">
        <v>117</v>
      </c>
    </row>
    <row r="197" ht="15">
      <c r="R197" s="62" t="s">
        <v>118</v>
      </c>
    </row>
    <row r="198" ht="15">
      <c r="R198" s="62" t="s">
        <v>119</v>
      </c>
    </row>
    <row r="199" ht="15">
      <c r="R199" s="62" t="s">
        <v>120</v>
      </c>
    </row>
    <row r="200" ht="15">
      <c r="R200" s="62" t="s">
        <v>121</v>
      </c>
    </row>
    <row r="201" ht="15">
      <c r="R201" s="62" t="s">
        <v>122</v>
      </c>
    </row>
    <row r="202" ht="15">
      <c r="R202" s="62" t="s">
        <v>123</v>
      </c>
    </row>
    <row r="203" ht="15">
      <c r="R203" s="62" t="s">
        <v>124</v>
      </c>
    </row>
    <row r="204" ht="15">
      <c r="R204" s="62" t="s">
        <v>125</v>
      </c>
    </row>
    <row r="205" ht="15">
      <c r="R205" s="62" t="s">
        <v>126</v>
      </c>
    </row>
    <row r="206" ht="15">
      <c r="R206" s="62" t="s">
        <v>127</v>
      </c>
    </row>
    <row r="207" ht="15">
      <c r="R207" s="62" t="s">
        <v>128</v>
      </c>
    </row>
    <row r="208" ht="15">
      <c r="R208" s="62" t="s">
        <v>129</v>
      </c>
    </row>
    <row r="209" ht="15">
      <c r="R209" s="62" t="s">
        <v>130</v>
      </c>
    </row>
    <row r="210" ht="15">
      <c r="R210" s="62" t="s">
        <v>131</v>
      </c>
    </row>
    <row r="211" ht="15">
      <c r="R211" s="62" t="s">
        <v>132</v>
      </c>
    </row>
    <row r="215" ht="15">
      <c r="R215" s="62" t="s">
        <v>133</v>
      </c>
    </row>
    <row r="216" ht="15">
      <c r="R216" s="62" t="s">
        <v>134</v>
      </c>
    </row>
    <row r="217" ht="15">
      <c r="R217" s="62" t="s">
        <v>135</v>
      </c>
    </row>
    <row r="218" ht="15">
      <c r="R218" s="62" t="s">
        <v>136</v>
      </c>
    </row>
    <row r="219" ht="15">
      <c r="R219" s="62" t="s">
        <v>137</v>
      </c>
    </row>
    <row r="220" ht="15">
      <c r="R220" s="62" t="s">
        <v>138</v>
      </c>
    </row>
    <row r="221" ht="15">
      <c r="R221" s="62" t="s">
        <v>139</v>
      </c>
    </row>
    <row r="223" ht="15">
      <c r="R223" s="62" t="s">
        <v>140</v>
      </c>
    </row>
    <row r="224" ht="15">
      <c r="R224" s="62" t="s">
        <v>141</v>
      </c>
    </row>
    <row r="225" ht="15">
      <c r="R225" s="62" t="s">
        <v>142</v>
      </c>
    </row>
    <row r="227" ht="15">
      <c r="R227" s="62" t="s">
        <v>143</v>
      </c>
    </row>
    <row r="228" ht="15">
      <c r="R228" s="62" t="s">
        <v>144</v>
      </c>
    </row>
    <row r="229" ht="15">
      <c r="R229" s="62" t="s">
        <v>145</v>
      </c>
    </row>
    <row r="230" ht="15">
      <c r="R230" s="62" t="s">
        <v>146</v>
      </c>
    </row>
    <row r="232" ht="15">
      <c r="R232" s="62" t="s">
        <v>147</v>
      </c>
    </row>
    <row r="233" ht="15">
      <c r="R233" s="62" t="s">
        <v>148</v>
      </c>
    </row>
    <row r="234" ht="15">
      <c r="R234" s="62" t="s">
        <v>149</v>
      </c>
    </row>
    <row r="235" ht="15">
      <c r="R235" s="62" t="s">
        <v>150</v>
      </c>
    </row>
    <row r="237" ht="15">
      <c r="R237" s="62" t="s">
        <v>151</v>
      </c>
    </row>
    <row r="238" ht="15">
      <c r="R238" s="62" t="s">
        <v>152</v>
      </c>
    </row>
    <row r="239" ht="15">
      <c r="R239" s="62" t="s">
        <v>153</v>
      </c>
    </row>
    <row r="241" ht="15">
      <c r="R241" s="62" t="s">
        <v>154</v>
      </c>
    </row>
    <row r="242" ht="15">
      <c r="R242" s="62" t="s">
        <v>155</v>
      </c>
    </row>
  </sheetData>
  <sheetProtection/>
  <mergeCells count="58">
    <mergeCell ref="C29:F29"/>
    <mergeCell ref="G29:J29"/>
    <mergeCell ref="K29:N29"/>
    <mergeCell ref="B30:F30"/>
    <mergeCell ref="G30:J30"/>
    <mergeCell ref="K30:N30"/>
    <mergeCell ref="C27:F27"/>
    <mergeCell ref="G27:J27"/>
    <mergeCell ref="K27:N27"/>
    <mergeCell ref="C28:F28"/>
    <mergeCell ref="G28:J28"/>
    <mergeCell ref="K28:N28"/>
    <mergeCell ref="B25:C25"/>
    <mergeCell ref="D25:F25"/>
    <mergeCell ref="G25:N25"/>
    <mergeCell ref="B26:C26"/>
    <mergeCell ref="D26:F26"/>
    <mergeCell ref="G26:N26"/>
    <mergeCell ref="B24:G24"/>
    <mergeCell ref="H24:N24"/>
    <mergeCell ref="B18:D18"/>
    <mergeCell ref="E18:G18"/>
    <mergeCell ref="H18:N18"/>
    <mergeCell ref="B19:G19"/>
    <mergeCell ref="H19:N19"/>
    <mergeCell ref="B20:G20"/>
    <mergeCell ref="H20:N20"/>
    <mergeCell ref="B22:G23"/>
    <mergeCell ref="H22:I22"/>
    <mergeCell ref="K22:N22"/>
    <mergeCell ref="H23:I23"/>
    <mergeCell ref="K23:N23"/>
    <mergeCell ref="B14:G14"/>
    <mergeCell ref="H14:N14"/>
    <mergeCell ref="B15:G15"/>
    <mergeCell ref="H15:N15"/>
    <mergeCell ref="B17:D17"/>
    <mergeCell ref="E17:G17"/>
    <mergeCell ref="H17:N17"/>
    <mergeCell ref="B12:G12"/>
    <mergeCell ref="H12:N12"/>
    <mergeCell ref="B6:G6"/>
    <mergeCell ref="H6:K6"/>
    <mergeCell ref="L6:N6"/>
    <mergeCell ref="B7:G7"/>
    <mergeCell ref="H7:K7"/>
    <mergeCell ref="L7:N7"/>
    <mergeCell ref="B8:K8"/>
    <mergeCell ref="L8:N8"/>
    <mergeCell ref="B9:K9"/>
    <mergeCell ref="L9:N9"/>
    <mergeCell ref="B11:N11"/>
    <mergeCell ref="B2:C2"/>
    <mergeCell ref="D2:I2"/>
    <mergeCell ref="J2:L2"/>
    <mergeCell ref="M2:N2"/>
    <mergeCell ref="B4:D4"/>
    <mergeCell ref="E4:N4"/>
  </mergeCells>
  <dataValidations count="4">
    <dataValidation type="list" allowBlank="1" showInputMessage="1" showErrorMessage="1" sqref="H20:N20">
      <formula1>$R$241</formula1>
    </dataValidation>
    <dataValidation type="list" allowBlank="1" showInputMessage="1" showErrorMessage="1" sqref="B20:G20">
      <formula1>$R$237:$R$239</formula1>
    </dataValidation>
    <dataValidation type="list" allowBlank="1" showInputMessage="1" showErrorMessage="1" sqref="L7:N7">
      <formula1>$R$223:$R$225</formula1>
    </dataValidation>
    <dataValidation type="list" allowBlank="1" showInputMessage="1" showErrorMessage="1" sqref="E4:N4">
      <formula1>$R$192:$R$211</formula1>
    </dataValidation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Amado Camacho, Alvaro Augusto</dc:creator>
  <cp:keywords/>
  <dc:description/>
  <cp:lastModifiedBy>VANGELSEIN</cp:lastModifiedBy>
  <dcterms:created xsi:type="dcterms:W3CDTF">2020-01-24T20:43:49Z</dcterms:created>
  <dcterms:modified xsi:type="dcterms:W3CDTF">2020-05-08T00:48:05Z</dcterms:modified>
  <cp:category/>
  <cp:version/>
  <cp:contentType/>
  <cp:contentStatus/>
</cp:coreProperties>
</file>