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65" windowWidth="24960" windowHeight="14475" activeTab="0"/>
  </bookViews>
  <sheets>
    <sheet name="1" sheetId="1" r:id="rId1"/>
    <sheet name="2" sheetId="2" r:id="rId2"/>
    <sheet name="HV INDICADOR M1 MIAS " sheetId="3" r:id="rId3"/>
    <sheet name="HV Indicador M2.  RPMS " sheetId="4" r:id="rId4"/>
    <sheet name="HV Indicador M3 MATERNO " sheetId="5" r:id="rId5"/>
    <sheet name="HV Indicador M4 SANGRE " sheetId="6" r:id="rId6"/>
    <sheet name="HV Indicador M5 trasplantes" sheetId="7" r:id="rId7"/>
    <sheet name="HV Indicador M6Liquidación " sheetId="8" r:id="rId8"/>
    <sheet name="T1" sheetId="9" r:id="rId9"/>
    <sheet name="T3" sheetId="10" r:id="rId10"/>
  </sheets>
  <definedNames>
    <definedName name="_xlnm.Print_Area" localSheetId="0">'1'!$A$1:$P$13</definedName>
    <definedName name="_xlnm.Print_Area" localSheetId="1">'2'!$A$1:$Q$118</definedName>
    <definedName name="_xlnm.Print_Area" localSheetId="2">'HV INDICADOR M1 MIAS '!$B$2:$N$30</definedName>
    <definedName name="_xlnm.Print_Area" localSheetId="3">'HV Indicador M2.  RPMS '!$B$2:$N$30</definedName>
    <definedName name="_xlnm.Print_Area" localSheetId="4">'HV Indicador M3 MATERNO '!$B$2:$N$30</definedName>
    <definedName name="_xlnm.Print_Area" localSheetId="5">'HV Indicador M4 SANGRE '!$B$2:$N$30</definedName>
    <definedName name="_xlnm.Print_Area" localSheetId="6">'HV Indicador M5 trasplantes'!$B$2:$N$30</definedName>
    <definedName name="_xlnm.Print_Area" localSheetId="7">'HV Indicador M6Liquidación '!$B$2:$N$30</definedName>
    <definedName name="_xlnm.Print_Area" localSheetId="8">'T1'!$B$2:$N$30</definedName>
    <definedName name="_xlnm.Print_Area" localSheetId="9">'T3'!$B$2:$N$30</definedName>
  </definedNames>
  <calcPr fullCalcOnLoad="1"/>
</workbook>
</file>

<file path=xl/comments2.xml><?xml version="1.0" encoding="utf-8"?>
<comments xmlns="http://schemas.openxmlformats.org/spreadsheetml/2006/main">
  <authors>
    <author>aaamado</author>
  </authors>
  <commentList>
    <comment ref="A3" authorId="0">
      <text>
        <r>
          <rPr>
            <b/>
            <sz val="9"/>
            <color indexed="8"/>
            <rFont val="Tahoma"/>
            <family val="2"/>
          </rPr>
          <t>Incluya las metas identificadas en la formulación del POA.</t>
        </r>
      </text>
    </comment>
    <comment ref="P3" authorId="0">
      <text>
        <r>
          <rPr>
            <b/>
            <sz val="12"/>
            <color indexed="8"/>
            <rFont val="Tahoma"/>
            <family val="2"/>
          </rPr>
          <t xml:space="preserve">Soporte tangible generado como resultado del producto y/o servicio.
</t>
        </r>
        <r>
          <rPr>
            <b/>
            <sz val="12"/>
            <color indexed="8"/>
            <rFont val="Tahoma"/>
            <family val="2"/>
          </rPr>
          <t xml:space="preserve">
</t>
        </r>
        <r>
          <rPr>
            <b/>
            <sz val="12"/>
            <color indexed="8"/>
            <rFont val="Tahoma"/>
            <family val="2"/>
          </rPr>
          <t>Eje: Producto =</t>
        </r>
        <r>
          <rPr>
            <sz val="12"/>
            <color indexed="8"/>
            <rFont val="Tahoma"/>
            <family val="2"/>
          </rPr>
          <t xml:space="preserve"> Asesorías y Asistencias Técnicas, Evidencia = Informe Mensual, Cronograma Mensual, Listado de Asistencia, </t>
        </r>
        <r>
          <rPr>
            <b/>
            <sz val="12"/>
            <color indexed="8"/>
            <rFont val="Tahoma"/>
            <family val="2"/>
          </rPr>
          <t xml:space="preserve">Ruta: </t>
        </r>
        <r>
          <rPr>
            <sz val="12"/>
            <color indexed="8"/>
            <rFont val="Tahoma"/>
            <family val="2"/>
          </rPr>
          <t xml:space="preserve">Carpeta Compartida O &gt;&gt; Subsecretaria Corporativa &gt;&gt; Dirección de Planeación Institucional y Calidad &gt;&gt; Información). </t>
        </r>
      </text>
    </comment>
    <comment ref="Q3" authorId="0">
      <text>
        <r>
          <rPr>
            <b/>
            <sz val="12"/>
            <color indexed="8"/>
            <rFont val="Tahoma"/>
            <family val="2"/>
          </rPr>
          <t>Evaluación y análisis de los datos e información que surge del seguimiento a las metas del proceso, en este campo incluya la descripción precisa del comportamiento de la meta y/o indicador, así como las dificultades que se le presentaron para realizar las actividades y/ subactividades en el periodo.</t>
        </r>
      </text>
    </comment>
  </commentList>
</comments>
</file>

<file path=xl/sharedStrings.xml><?xml version="1.0" encoding="utf-8"?>
<sst xmlns="http://schemas.openxmlformats.org/spreadsheetml/2006/main" count="998" uniqueCount="289">
  <si>
    <t>DIRECCIÓN DE PLANEACIÓN INSTITUCIONAL Y CALIDAD
SISTEMA INTEGRADO DE GESTIÓN
CONTROL DOCUMENTAL
HOJA DE VIDA DE INDICADORES 
Código: SDS-PYC-FT.022 V.4</t>
  </si>
  <si>
    <t>Elaborado por: Luis Carlos Martinez Revisado por: Oscar Ramiro Reyes Aprobado por: Sonia Luz Florez Gutierrez</t>
  </si>
  <si>
    <t>PROCESO</t>
  </si>
  <si>
    <t>Provisión de servicios de salud</t>
  </si>
  <si>
    <t>NOMBRE DEL INDICADOR</t>
  </si>
  <si>
    <t>RESPONSABLE DE LA MEDICIÓN</t>
  </si>
  <si>
    <t>TIPO DE INDICADOR</t>
  </si>
  <si>
    <t>Porcentaje de EAPB  autorizadas para operar en Bogotá DC con seguimiento a la implementación del Modelo de Atención en Salud de Bogotá D.C</t>
  </si>
  <si>
    <t xml:space="preserve">Profesional Especializado - Lider GRUPO MIAS </t>
  </si>
  <si>
    <t>Efectividad</t>
  </si>
  <si>
    <t>META ASOCIADA AL INDICADOR</t>
  </si>
  <si>
    <t>VALOR PROGRAMADO AÑO</t>
  </si>
  <si>
    <t xml:space="preserve">Hacer seguimiento a implementación del modelo de atención en salud en el 100% de las EAPB  autorizadas para operar en Bogotá D.C </t>
  </si>
  <si>
    <t>DESCRIPCIÓN DE LAS VARIABLES DEL INDICADOR</t>
  </si>
  <si>
    <t>Numerador : Número de EAPB autorizadas para operar en Bogotá DC con seguimiento a la implementación del Modelo de Atención en Salud de Bogotá D.C</t>
  </si>
  <si>
    <t xml:space="preserve">Denominador: Total de EAPB autorizadas para operar en Bogotá DC </t>
  </si>
  <si>
    <t>FÓRMULA DEL INDICADOR</t>
  </si>
  <si>
    <t>FUENTE DE LA INFORMACIÓN</t>
  </si>
  <si>
    <t>Número de EAPB autorizadas para operar en Bogotá DC con seguimiento a la implementación del Modelo de Atención en Salud de Bogotá D.C/ Total de EAPB autorizadas para operar en Bogotá DC *100</t>
  </si>
  <si>
    <t>*Base datos con la consolidación de la información recolectada  de seguimiento a la implementación del Modelo de Atención en Salud de Bogotá D.C para la vigencia 2020</t>
  </si>
  <si>
    <t>LINEA BASE</t>
  </si>
  <si>
    <t>PROYECTO</t>
  </si>
  <si>
    <t>UNIDAD DE MEDIDA</t>
  </si>
  <si>
    <t>Porcentaje</t>
  </si>
  <si>
    <t>TENDENCIA</t>
  </si>
  <si>
    <t>TIPO DE MEDICIÓN</t>
  </si>
  <si>
    <t>Creciente</t>
  </si>
  <si>
    <t>Suma</t>
  </si>
  <si>
    <t>RECURSOS</t>
  </si>
  <si>
    <t>Inversión</t>
  </si>
  <si>
    <t>Proyecto No:
Meta del Proyecto:</t>
  </si>
  <si>
    <t>Funcionamiento</t>
  </si>
  <si>
    <t>OBJETIVO DEL SISTEMA DE GESTIÓN</t>
  </si>
  <si>
    <t>VERSIÓN</t>
  </si>
  <si>
    <t>FECHA</t>
  </si>
  <si>
    <t>RAZÓN DE LA ACTUALIZACIÓN</t>
  </si>
  <si>
    <t>Enero de 2020</t>
  </si>
  <si>
    <t>Se actualiza el formato incluyendo elementos como recursos y objetivos del sistema de gestión.</t>
  </si>
  <si>
    <t>Nombre</t>
  </si>
  <si>
    <t>Alvaro Augusto Amado C</t>
  </si>
  <si>
    <t>Oscar Ramiro Reyes Muñoz</t>
  </si>
  <si>
    <t>Sonia Luz Florez Gutierrez</t>
  </si>
  <si>
    <t>Cargo</t>
  </si>
  <si>
    <t>Profesional Universitario</t>
  </si>
  <si>
    <t>Profesional Especializado</t>
  </si>
  <si>
    <t>Directora</t>
  </si>
  <si>
    <t>Firma</t>
  </si>
  <si>
    <t>ELABORO</t>
  </si>
  <si>
    <t>REVISO</t>
  </si>
  <si>
    <t>APROBO</t>
  </si>
  <si>
    <t>Asegurar Salud</t>
  </si>
  <si>
    <t>Calidad de servicios de salud</t>
  </si>
  <si>
    <t>Control Disciplinario</t>
  </si>
  <si>
    <t>Evaluación, seguimiento y control a la gestión</t>
  </si>
  <si>
    <t xml:space="preserve">Gestión Comunicaciones </t>
  </si>
  <si>
    <t>Gestión Contractual</t>
  </si>
  <si>
    <t>Gestión de Bienes y Servicios</t>
  </si>
  <si>
    <t>Gestión de TIC</t>
  </si>
  <si>
    <t>Gestión de urgencias, emergencias y desastres</t>
  </si>
  <si>
    <t>Gestión del conocimiento e innovación</t>
  </si>
  <si>
    <t>Gestion del Talento Humano</t>
  </si>
  <si>
    <t>Gestión en Salud Pública</t>
  </si>
  <si>
    <t>Gestión Financiera</t>
  </si>
  <si>
    <t xml:space="preserve">Gestión Juridica </t>
  </si>
  <si>
    <t>Gestión social en salud</t>
  </si>
  <si>
    <t>Inspección, vigilancia y control</t>
  </si>
  <si>
    <t>Planeación Institucional y Calidad</t>
  </si>
  <si>
    <t>Planeación y Gestión Sectorial</t>
  </si>
  <si>
    <t>Política y Gerencia estratégica</t>
  </si>
  <si>
    <t>Subsistema de Gestión de Calidad (SGC)</t>
  </si>
  <si>
    <t>Subsistema de Control Interno (SCI)</t>
  </si>
  <si>
    <t>Subsistema de Seguridad y Salud en el Trabajo (S&amp;ST)</t>
  </si>
  <si>
    <t>Subsistema de Gestión Ambiental (SGA)</t>
  </si>
  <si>
    <t>Subsistema de Seguridad de la Información (SSI)</t>
  </si>
  <si>
    <t>Subsistema Interno de Gestión Documental y Archivo (SIGA)</t>
  </si>
  <si>
    <t>Subsistema de Responsabilidad Social (SRS)</t>
  </si>
  <si>
    <t>Eficacia</t>
  </si>
  <si>
    <t>Eficiencia</t>
  </si>
  <si>
    <t>Mensual</t>
  </si>
  <si>
    <t>Trimestral</t>
  </si>
  <si>
    <t>Semestral</t>
  </si>
  <si>
    <t>Anual</t>
  </si>
  <si>
    <t>Cantidad</t>
  </si>
  <si>
    <t>Días</t>
  </si>
  <si>
    <t>Pesos (S)</t>
  </si>
  <si>
    <t>Estable</t>
  </si>
  <si>
    <t>Decreciente</t>
  </si>
  <si>
    <t>Promedio</t>
  </si>
  <si>
    <t>Porcentaje de EAPB  autorizadas para operar en Bogotá DC con seguimiento a la implementación de la Ruta Integral de Atención en Salud para la  Promoción y el  Mantenimiento de la Salud</t>
  </si>
  <si>
    <t>Profesional Especializado - Lider -Grupo Promoción y Mantenimiento de la Salud</t>
  </si>
  <si>
    <t xml:space="preserve"> Medir el proceso de implementación de la Ruta Integral de Atenciòn en Salud para la  Promoción y el  Mantenimiento de la Salud, en el 100% de las EAPB autorizadas para operar en Bogotá. </t>
  </si>
  <si>
    <t>Numerador: Número de EAPB autorizadas para operar en Bogotá DC con seguimiento a la implementación de la Ruta Integral de Atención en Salud para la  Promoción y el  Mantenimiento de la Salud</t>
  </si>
  <si>
    <t xml:space="preserve">Denominador: Total de EAPB autorizadas para operar en Bogotá D.C </t>
  </si>
  <si>
    <t>Número de EAPB autorizadas para operar en Bogotá DC con seguimiento a la implementación de la Ruta Integral de Atenciòn en Salud para la  Promoción y el  Mantenimiento de la Salud / Total de EAPB autorizadas para operar en Bogotá D.C  *100</t>
  </si>
  <si>
    <t xml:space="preserve">Actas de Seguimiento  a la implementación de la Ruta Integral de Atenciòn en Salud para la  Promoción y el  Mantenimiento de la Salud,  en las EAPB y matrices de consolidación de recolecciòn de informaciòn del seguimiento a la implementaciòn de la RPMS. </t>
  </si>
  <si>
    <t>Porcentaje de EAPB  autorizadas para operar en Bogotá DC con seguimiento a la implementación de la  de la Ruta Integral de atención para la población Materno Perinatal</t>
  </si>
  <si>
    <t xml:space="preserve">Profesional Especializado - Lider Grupo Materno Perinatal </t>
  </si>
  <si>
    <t xml:space="preserve">Medir el proceso de implementación de la Ruta Integral de atención para la población Materno Perinatal en el 100% de las  EAPB autorizadas para operar en Bogotá. </t>
  </si>
  <si>
    <t>Número de EAPB autorizadas para operar en Bogotá DC con seguimiento a la implementación de la Ruta de Promoción y Mantenimiento de la Salud</t>
  </si>
  <si>
    <t xml:space="preserve">Total de EAPB autorizadas para operar en Bogotá D.C </t>
  </si>
  <si>
    <t>Número de EAPB autorizadas para operar en Bogotá DC con seguimiento a la implementación de la Ruta Integral de atención para la población Materno Perinatal / Total de EAPB autorizadas para operar en Bogotá D.C  *100</t>
  </si>
  <si>
    <t xml:space="preserve">Actas de Seguimiento  a la implementación de la Ruta Materno perinatal  en las EAPB y matrices de consolidación de recolecciòn de información de seguimiento a la implementación de la RPMS. </t>
  </si>
  <si>
    <t>Porcentaje de Bancos de Sangre con asistencia técnica seguimiento y fortalecimiento en las estrategias de Promoción de la donación voluntaria de componentes sanguíneos</t>
  </si>
  <si>
    <t xml:space="preserve">Profesional Especializado - Lider  Red de Sangre y Terapia Cellar - ALFREDO ZULUAGA </t>
  </si>
  <si>
    <t>Mantener la asistencia técnica. seguimiento y fortalecimiento al 100% de los Bancos de Sangre en las estrategias de Promoción de la donación voluntaria de componentes sanguíneos.</t>
  </si>
  <si>
    <t xml:space="preserve">Denominador: Total de Bancos de Sangre en el D.C  </t>
  </si>
  <si>
    <t>Numero de Bancos de Sangre con asistencia técnica. seguimiento y fortalecimiento en las estrategias de Promoción de la donación voluntaria de componentes sanguíneos/ Total de Bancos de Sangre en el D.C *100</t>
  </si>
  <si>
    <t xml:space="preserve">Actas de asistencia tecnica y matriz de seguimiento de asistencia tècnica a Bancos ed Sangre  consolidada </t>
  </si>
  <si>
    <t>Porcentaje de  IPS Generadoras y Trasplantadoras priorizadas de la jurisdicción de la Coordinación Regional N°1 (fuera de Bogotá) con visitas de asistencia técnica , para el desarrollo de estrategias de promoción, gestión operativa y auditorías</t>
  </si>
  <si>
    <t xml:space="preserve">Profesional Especializado - Coordinadora Red de Donaciòn y Trasplantes - BETTY NARANJO </t>
  </si>
  <si>
    <t>Fortalecer de la Gestión operativa de la donación en la jurisdicción de la Regional N°1 (fuera de Bogotá), en  IPS Generadoras y Trasplantadoras priorizadas.</t>
  </si>
  <si>
    <t>Denominador: No. IPS Generadoras y Trasplantadoras priorizadas de la jurisdicción de la Coordinación Regional N°1 (fuera de Bogotá)</t>
  </si>
  <si>
    <t>Profesional Especializado - ADRIANA ARCILA</t>
  </si>
  <si>
    <t xml:space="preserve"> Documentar el 100% del estado de los convenios vigentes o en proceso de liquidaciòn de supervisiòn a cargo de la DPSS  </t>
  </si>
  <si>
    <t xml:space="preserve">Numerador: Numero de convenios  vigentes o en proceso de liquidación documentados </t>
  </si>
  <si>
    <t>Denominador: Total de  convenios vigentes o en proceso de liquidaciòn</t>
  </si>
  <si>
    <t xml:space="preserve"> Numero de convenios  vigentes o en proceso de liquidaciòn documentados / Total de convenios vigentes o en proceso de liquidaciòn  *100</t>
  </si>
  <si>
    <t>Ficha tècnica de convenios ( vigentes o en proceso o liquidaciòn)</t>
  </si>
  <si>
    <t>t1</t>
  </si>
  <si>
    <t>Mantenimiento y Sostenibilidad del Sistema  de Gestión de la SDS</t>
  </si>
  <si>
    <t>Profesional Universitario o Especializado (Gestor de Calidad)</t>
  </si>
  <si>
    <t>Realizar las acciones necesarias para el Mantenimiento y Sostenibilidad del Sistema  de Gestión de la SDS</t>
  </si>
  <si>
    <t>a= Acciones ejecutadas para el Mantenimiento y Sostenibilidad del Sistema  de Gestión de la SDS</t>
  </si>
  <si>
    <t>b= Acciones programadas para el Mantenimiento y Sostenibilidad del Sistema  de Gestión de la SDS</t>
  </si>
  <si>
    <t>a/b * 100</t>
  </si>
  <si>
    <t>Plan Operativo de Gestión y Desempeño</t>
  </si>
  <si>
    <t>Procentaje</t>
  </si>
  <si>
    <t>Medicion de los componentes de Transparencia, acceso a la información y lucha contra la corrupción.</t>
  </si>
  <si>
    <t>Realizar las acciones para el desarrollo de los componenetes de Transparencia, acceso a la información y lucha contra la corrupción.</t>
  </si>
  <si>
    <t>a= Acciones ejecutadas para la medicion de los componentes de Transparencia, acceso a la información y lucha contra la corrupción.</t>
  </si>
  <si>
    <t>b= Acciones programadas para la medicion de los componentes de Transparencia, acceso a la información y lucha contra la corrupción.</t>
  </si>
  <si>
    <t>DIRECCIÓN DE PLANEACIÓN INSTITUCIONAL Y CALIDAD
SISTEMA INTEGRADO DE GESTIÓN
CONTROL DOCUMENTAL
REPORTE PLAN OPERATIVO DE GESTION Y DESEMPEÑO
Codigo: SDS-PYC-FT-023-V.6</t>
  </si>
  <si>
    <t>Elaborado por: Alvaro Augusto Amado Camacho
Revisado por: Nury Stella Leguizamon 
Aprobado por: Juan Carlos Jaramillo Correa</t>
  </si>
  <si>
    <t>PROCESO:</t>
  </si>
  <si>
    <t>PERIODO DE REPORTE:</t>
  </si>
  <si>
    <t>METAS</t>
  </si>
  <si>
    <r>
      <t xml:space="preserve">Indicador
</t>
    </r>
    <r>
      <rPr>
        <b/>
        <sz val="16"/>
        <color indexed="60"/>
        <rFont val="Arial"/>
        <family val="2"/>
      </rPr>
      <t>[Incluir link a Hoja de Vida]</t>
    </r>
  </si>
  <si>
    <t>DIRECCIÓN/ OFICINA</t>
  </si>
  <si>
    <t>PONDERACIÓN</t>
  </si>
  <si>
    <t>Programado
1er trimestre(%)</t>
  </si>
  <si>
    <t>Ejecutado
1er trimestre(%)</t>
  </si>
  <si>
    <t>Programado 2do trimestre</t>
  </si>
  <si>
    <t>Reprogramado
2do trimestre(%)
=no ejecutado + programado inicial</t>
  </si>
  <si>
    <t>Ejecutado
2dotrimestre(%)</t>
  </si>
  <si>
    <t>Programado 3er trimestre</t>
  </si>
  <si>
    <t>Reprogramado
3er trimestre(%)
=No ejecutado + programado inicial</t>
  </si>
  <si>
    <t>Ejecutado
 3er Trimestre(%)</t>
  </si>
  <si>
    <t>Programado 4to trimestre</t>
  </si>
  <si>
    <t>Reprogramado
4to  trimestre(%)
=programado año - suma ejecutados</t>
  </si>
  <si>
    <t>Ejecutado
 4to Trimestre(%)</t>
  </si>
  <si>
    <t>Ejecutado
Año(%)</t>
  </si>
  <si>
    <t>ESC</t>
  </si>
  <si>
    <t xml:space="preserve">M1. Hacer seguimiento a implementación del modelo de atención en salud en el 100% de las EAPB  autorizadas para operar en Bogotá D.C </t>
  </si>
  <si>
    <t xml:space="preserve">M2.  Medir el proceso de implementación de la Ruta Integral de Atenciòn en Salud para la  Promoción y el  Mantenimiento de la Salud, en el 100% de las EAPB autorizadas para operar en Bogotá. </t>
  </si>
  <si>
    <t xml:space="preserve">M3. Medir el proceso de implementación de la Ruta Integral de atención para la población Materno Perinatal en el 100% de las  EAPB autorizadas para operar en Bogotá. </t>
  </si>
  <si>
    <t>M4. Mantener la asistencia técnica. seguimiento y fortalecimiento al 100% de los Bancos de Sangre en las estrategias de Promoción de la donación voluntaria de componentes sanguíneos.</t>
  </si>
  <si>
    <t>M5.Fortalecer de la Gestión operativa de la donación en la jurisdicción de la Regional N°1 (fuera de Bogotá), en  IPS Generadoras y Trasplantadoras priorizadas.</t>
  </si>
  <si>
    <t xml:space="preserve">M6. Documentar el 100% del estado de los convenios vigentes o en proceso de liquidaciòn de supervisiòn a cargo de la DPSS  </t>
  </si>
  <si>
    <t xml:space="preserve">Porcentaje de convenios  vigentes o en proceso de liquidaciòn de supervisiòn a cargo de la DPSS   documentados </t>
  </si>
  <si>
    <t>T1. Realizar las acciones necesarias para el Mantenimiento y Sostenibilidad del Sistema Integrado de Gestión</t>
  </si>
  <si>
    <t>T2. Liderar la Medicion del Desarrollo Institucional de la Secretaria Distrital de Salud</t>
  </si>
  <si>
    <t>TOTAL</t>
  </si>
  <si>
    <t xml:space="preserve">PROVISION DE SERVICIOS DE SALUD </t>
  </si>
  <si>
    <t>META</t>
  </si>
  <si>
    <t>ACTIVIDADES</t>
  </si>
  <si>
    <t>SUBACTIVIDADES</t>
  </si>
  <si>
    <t>PRODUCTOS</t>
  </si>
  <si>
    <t>EVIDENCIAS
(Documento y/o Ruta)</t>
  </si>
  <si>
    <t>ANALISIS DE LA META</t>
  </si>
  <si>
    <t xml:space="preserve">A1. Actualizaciòn  y aplicaciòn  de la metodología de seguimiento a la implementaciòn del Modelo de Atenciòn en salud   en las EAPB autorizadas para operar en Bogotá D.C </t>
  </si>
  <si>
    <t xml:space="preserve">S1. Revisión y actualización de la metodología de seguimiento a la implementación del Modelo de Atención en Salud de Bogotá D.C., en las EAPB autorizadas para operar en el D.C  </t>
  </si>
  <si>
    <t xml:space="preserve">S2.Aplicación de la metodología de seguimiento a la implementación del Modelo de Atención en Salud de Bogotá D.C. en las EAPB autorizadas para operar en Bogotá D.C priorizadas. </t>
  </si>
  <si>
    <t>SUBTOTAL</t>
  </si>
  <si>
    <t xml:space="preserve">TOTAL </t>
  </si>
  <si>
    <t xml:space="preserve">M2. Medir el proceso de implementación de la Ruta Integral de Atenciòn en Salud para la  Promoción y el  Mantenimiento de la Salud en el 100% de las EAPB autorizadas para operar en Bogotá. </t>
  </si>
  <si>
    <t xml:space="preserve">A1. Seguimiento al proceso de implementación de la Ruta Integral de Atenciòn en Salud para la  Promoción y el  Mantenimiento de la Salud, en las EAPB autorizadas para operar en Bogotá D.C </t>
  </si>
  <si>
    <t xml:space="preserve">S1. Revisión y actualización de la metodología e instrumentos  para medir el proceso de implementación de la Ruta Integral de Atenciòn en Salud para la  Promoción y el  Mantenimiento de la Salud en las EAPB autorizadas para operar en Bogotá </t>
  </si>
  <si>
    <t xml:space="preserve">S2. Recolección y análisis de la información para la evaluación de la implementación de la Ruta Integral de Atenciòn en Salud para la  Promoción y el  Mantenimiento de la Saluden las EAPB autorizadas para operar en Bogotá </t>
  </si>
  <si>
    <t xml:space="preserve">M3. Medir el proceso de implementación de la Ruta Integral de atención para la población Materno Perinatal en el 100% de las  EAPB autorizadas para operar en Bogotá.  </t>
  </si>
  <si>
    <t xml:space="preserve">A1. Seguimiento al proceso de implementación de la Ruta Integral de atención para la población Materno Perinatal, en las EAPB autorizadas para operar en Bogotá D.C </t>
  </si>
  <si>
    <t xml:space="preserve">S1. Revisión y actualización de la metodología e instrumentos  para medir el proceso de implementación de la Ruta Integral  de Atención para la Población Materno Perinatal en las EAPB autorizadas para operar en Bogotá </t>
  </si>
  <si>
    <t xml:space="preserve">S2. Recolección y análisis de la información para la evaluación de la implementación de la Ruta Integral de Atención para la Población Materno Perinatal en las EAPB autorizadas para operar en Bogotá </t>
  </si>
  <si>
    <t>S1. Definición y socialización de estrategias de Orientación técnica y fortalecimiento de competencias a los Bancos de Sangre en la promoción de la donación voluntaria de componentes sanguíneos.</t>
  </si>
  <si>
    <t>S2. Asistencia técnica a Bancos de  Sangre en la promoción de la donación voluntaria de componentes sanguíneos.</t>
  </si>
  <si>
    <t xml:space="preserve">A1. Gestión administrativa para documentar el estado de los convenios vigentes o en proceso de liquidaciòn  y realizar   tramite de solicitud de liquidaciòn ante la Subdirección de Contratación. </t>
  </si>
  <si>
    <t>S1.Recolección y análisis de soportes y estado de los convenios vigentes o en proceso de liquidaciòn a cargo de la DPSS y tramite de solicitud de liquidación ante la Subdirección de Contratación.</t>
  </si>
  <si>
    <t>T1.Realizar las acciones necesarias para el Mantenimiento y Sostenibilidad del Sistema Integrado de Gestión</t>
  </si>
  <si>
    <t>A1.Gestionar la Documentación del Sistema de Gestión de la SDS.</t>
  </si>
  <si>
    <t>S1. Actualizar la Gestión Documental del proceso.</t>
  </si>
  <si>
    <t>A2. Implementar acciones que contribuyan a la política de mejora normativa.</t>
  </si>
  <si>
    <t>S1. Realizar la actualización  de la normatividad.</t>
  </si>
  <si>
    <t>A3. Gestionar  y monitorear  el desempeño de los procesos.</t>
  </si>
  <si>
    <t>S1.Formular el PGDI de la DPIYC.</t>
  </si>
  <si>
    <t>S2. Realizar el Reporte PGDI</t>
  </si>
  <si>
    <t>S3. Elaborar el Informe de Gestión del PGDI</t>
  </si>
  <si>
    <t>A4. Gestionar los Riesgos del Proceso</t>
  </si>
  <si>
    <t>S1. Actualizar y enviar el Mapa de Riesgos</t>
  </si>
  <si>
    <t xml:space="preserve">S2. Realizar la autoevaluación de riesgos por proceso y de corrupción y enviar a la DPYC  </t>
  </si>
  <si>
    <t>S3. Elaborar y enviar  informes resultado de la gestión del riesgo.</t>
  </si>
  <si>
    <t>A5. Gestionar Informe de revisión por la dirección</t>
  </si>
  <si>
    <t>S1. Diligenciar y remitir la información que se requiere para el informe de revisión por la dirección.</t>
  </si>
  <si>
    <t>A6. Análizar la Percepcion del Cliente</t>
  </si>
  <si>
    <t>S1. Realizar el ejercicio de percepción del cliente del proceso.</t>
  </si>
  <si>
    <t>S2. Elaborar Informe Consolidado de Percepción del Cliente de los Procesos</t>
  </si>
  <si>
    <t>A7. Gestionar la Mejora Continua de los Procesos.</t>
  </si>
  <si>
    <t>S1. Gestionar los planes de mejora del proceso.</t>
  </si>
  <si>
    <t>S2. Elaborar el informe de las salidas no conformes</t>
  </si>
  <si>
    <t>S3. Participar en las actividades para renovación de la certificación del SGC de la SDS.</t>
  </si>
  <si>
    <t>T3. Liderar la Medicion del Desarrollo Institucional de la Secretaria Distrital de Salud</t>
  </si>
  <si>
    <t>A1. Gestionar y monitorear los componentes del Plan Anticorrupcion y Atención al Ciudadano</t>
  </si>
  <si>
    <t>S1. Realizar la formulación del PAAC.</t>
  </si>
  <si>
    <t>S2. Reportar la matriz de monitoreo del PAAC</t>
  </si>
  <si>
    <t>A2. Cumplimiento de los requisitos establecidos en el Índice de Transparencia de las Entidades Publicas (ITEP) en la SDS. (Si aplica) y los estándares de publicación y divulgación de la información de transparencia y acceso a la información pública (TAIP).</t>
  </si>
  <si>
    <t>S1. Remitir oportunamente los documentos soporte en cumplimiento al TAIP - ITEP. ITB</t>
  </si>
  <si>
    <t>M2</t>
  </si>
  <si>
    <t>A1</t>
  </si>
  <si>
    <t>S1</t>
  </si>
  <si>
    <t>S2</t>
  </si>
  <si>
    <t>S3</t>
  </si>
  <si>
    <t>S4</t>
  </si>
  <si>
    <t>S5</t>
  </si>
  <si>
    <t>S6</t>
  </si>
  <si>
    <t>S7</t>
  </si>
  <si>
    <t>S8</t>
  </si>
  <si>
    <t>A2</t>
  </si>
  <si>
    <t>A3</t>
  </si>
  <si>
    <t>M3</t>
  </si>
  <si>
    <t>Elaboró</t>
  </si>
  <si>
    <t xml:space="preserve">DIRECCIÓN DE PROVISIÓN DE SERVICIOS DE SALUD </t>
  </si>
  <si>
    <t xml:space="preserve">A1. Desarrollar estrategias de promoción y gestión operativa a las IPS Generadoras y Trasplantadoras priorizadas de la jurisdicción de la Coordinación Regional N°1 (fuera de Bogotá) </t>
  </si>
  <si>
    <t>S1. Gestión y desarrollo de orientación técnica para implementar estrategias de promoción (hospital generador de vida) y gestión operativa a las IPS Generadoras y Trasplantadoras priorizadas de la jurisdicción de la Coordinación Regional N°1 (fuera de Bogotá).</t>
  </si>
  <si>
    <t xml:space="preserve">NO PROGRAMADA PARA EL PERIODO DE REPORTE </t>
  </si>
  <si>
    <t>Numerador: Numero de Bancos de Sangre con asistencia técnica, seguimiento y fortalecimiento en las estrategias de Promoción de la donación voluntaria de componentes sanguíneo</t>
  </si>
  <si>
    <t xml:space="preserve">Porcentaje de  IPS Generadoras y Trasplantadoras  priorizadas de la jurisdicción de la Coordinación Regional N°1 (fuera de Bogotá) con  asistencia técnica, para el desarrollo de estrategias de promoción y  gestión operativa </t>
  </si>
  <si>
    <t>Numerador:  Numero de IPS Generadoras y Trasplantadoras priorizadas de la jurisdicción de la Coordinación Regional N°1 (fuera de Bogotá) con asistencia técnica para el desarrollo de estrategias de promoción y  gestión operativa.</t>
  </si>
  <si>
    <t xml:space="preserve"> Numero de IPS Generadoras y Trasplantadoras priorizadas de la jurisdicción de la Coordinación Regional N°1 (fuera de Bogotá) con asistencia técnica para el desarrollo de estrategias de promoción y  gestión operativa./ No. IPS Generadoras y Trasplantadoras priorizadas de la jurisdicción de la Coordinación Regional N°1 (fuera de Bogotá) *100</t>
  </si>
  <si>
    <t>Actas o  formato de asistencia técnica realizadas a IPS Generadoras y Trasplantadoras priorizadas de la jurisdicción de la Coordinación Regional N°1 (fuera de Bogotá) y base de datos consolidada</t>
  </si>
  <si>
    <t xml:space="preserve">Porcentaje de convenios  vigentes o en proceso de liquidación de supervisiòn a cargo de la DPSS documentados </t>
  </si>
  <si>
    <t xml:space="preserve">NO APLICA PARA EL PERIODO DE REPORTE - GESTION DESARROLLADA EN EL I TRIMESTRE </t>
  </si>
  <si>
    <t>A1. Desarrollo de estrategias de Orientación técnica y fortalecimiento de competencias a los Bancos de Sangre en la promoción de la donación voluntaria de componentes sanguíneos</t>
  </si>
  <si>
    <t xml:space="preserve">NO APLICA PARA EL PERIODO DE REPORTE - GESTION DESARROLLADA EN EL I  Y II TRIMESTRE </t>
  </si>
  <si>
    <t xml:space="preserve">Para el seguimiento a la implementación del Modelo de Atención en Salud de Bogotá D.C en las EAPB autorizadas para operar, la Dirección de Provisión de Servicios de Salud aplicó la metodología ajustada; este ajuste incluyó el cambio normativo respecto al Modelo de Atención en Salud en el marco de la Resolución 2626 de 2019 “Por la cual se modifica la Política de Atención Integral en Salud – PAIS y se adopta el Modelo de Acción Integral Territorial- MAITE”. 
Esta metodología se aplicó con la información de las 20 EAPB autorizadas para operar en Bogotá DC dando cumplimiento en un 100% con el indicador de la meta trazada “Porcentaje de EAPB  autorizadas para operar en Bogotá DC con seguimiento a la implementación del Modelo de Atención en Salud de Bogotá D.C”.
Las EAPB a las cuales se les realizó el seguimiento fueron las siguientes: Aliansalud, Capitalsalud, Compensar, Coomeva, Cruz Blanca, Ecopetrol, Unisalud, Unicajas, Famisanar, Ferrocarriles, Fuerzas militares, Policía Nacional, Fiduprevisora, Medimas, Nueva EPS, Salud Total, Salud Vida, Sanitas, Servicio Occidental de Salud y Suramericana.
Este proceso de seguimiento consideró fundamental el reconocimiento de los logros de las EAPB autorizadas para operar en la ciudad en el contexto del MIAS, de tal manera que se tomó como línea base de implementación; lo que permite reconocer  los avances teniendo en cuenta las diferencias entre los procesos, estrategias y acciones de cada Entidad, así como la dinámica normativa del sector.
Para el segundo trimestre, se obtuvo como resultado el avance porcentual por cada uno de los criterios establecidos en nueve líneas de acción de MAITE,  y  la inclusión de una línea adicional, denominada generalidades donde se incluyen las acciones desarrolladas por las EAPB frente a la organización para la gestión de la implementación del Modelo de Atención.
A continuación se presenta el resultado del análisis aplicando la metodología ajustada:
Para la línea de generalidades al revisar los avances en la organización interna de las EAPB para la puesta en marcha del modelo de atención se encuentran avances en la conformación de un grupo de gestión interdisciplinario para la implementación del modelo en un 86% y en un 79% frente a contar con un referente en la gestión.
En la línea de acción de aseguramiento se evidencian avances importantes en la gestión frente a la construcción de planes de mejora a través de las peticiones quejas y reclamos de los usuarios, para disminuir barreras de acceso a los servicios; así como el desarrollo de sistemas de información que permitan la aplicación de novedades de los afiliados, con un porcentaje de avance del 96% para ambos criterios.
En salud pública se evidencian avances en la construcción de intervenciones anticipatorias a la ocurrencia de eventos de interés en salud pública, así como para el control de los riesgos individuales y familiares, y la  priorización de las rutas integrales de atención en salud con un porcentaje de 59 y 71 % respectivamente.
Respecto a la línea de prestación de servicios se evidencia un porcentaje de avance del 61% frente al desarrollo de estrategias para la gestión efectiva del riesgo en salud, al igual que en las acciones de socialización de las Rutas Integrales de Atención en salud al interior de las EAPB y estas a su vez a sus prestadores de servicios de salud.
Frente a las acciones de fortalecimiento del talento humano se tiene un avance de las EAPB del 51% en el mejoramiento de competencias de atención en servicios de salud.
Respecto al criterio para fortalecer el costo efectividad frente a los resultados en salud, el cual se tomó para homologar el avance en la línea de acción de financiamiento de MAITE se evidenció un avance del 41%.
Para la línea de enfoque diferencial las EAPB avanzó en un 66 % en la adaptación de las rutas de atención integral en salud teniendo en cuenta la caracterización de los grupos de riesgo, los momentos del curso de vida y la coherencia con los contextos demográficos y culturales de la población afiliada.
Respecto al criterio seleccionado para dar cuenta del avance en la línea de acción de intersectorialidad, las EAPB avanzaron en 61%, evidenciado en la efectiva gestión del riesgo en salud para la población afiliada. 
En la línea de gobernanza se evidencian avances respecto al proceso implementado para la gestión de los PQR de los afiliados en un 96% siendo esto concordante con el resultado de la línea de aseguramiento, por otra parte se resalta el porcentaje de avance del 83% en los procesos de articulación con la Secretaria Distrital de Salud.
En conclusión con la metodología ajustada se realizó seguimiento a la implementación del Modelo de atención en salud  al 100% de las EAPB autorizadas para operar en Bogotá, cumpliendo con la meta propuesta paa la vigencia 2020. </t>
  </si>
  <si>
    <t>NO APLICA PARA EL PERIODO DE REPORTE</t>
  </si>
  <si>
    <t>• Cronograma de asistencias técnicas octubre, noviembre y diciembre.
• Actas de asistencia técnica a las EAPB: Nueva EPS, Medimás, Capital Salud, Coomeva, Magisterio, Ecopetrol, Unisalud
• Informe ejecutivo de asistencia técnica a las EAPB: Nueva EPS, Medimás, Capital Salud, Coomeva, Magisterio, Ecopetrol, Unisalud
• Informe de seguimiento a la implementación de la RPMS en las EAPB autorizadas para operar en Bogotá D.C.</t>
  </si>
  <si>
    <t xml:space="preserve">• Para el cuarto trimestre de la vigencia 2020, se cumplió con el 100% de las actividades del periodo. Con relación a la meta, del total de las 20 EAPB autorizadas para operar en Bogotá DC, se realizó seguimiento a la implementación de la Ruta de Promoción y Mantenimiento de la  Salud- RIAS PMS, a (20) EAPB: Compensar, Capital Salud, Salud Total, Coomeva, Aliansalud, Nueva EPS, Unicajas Comfacundi, SOS, FFMM, Policía Nacional, Sura, Unisalud, Ecopetrol, Medimas, Mallamas, Coosalud, Famisanar, Magisterio, Ferrocarriles y Sanitas, logrando un  acumulado del 100% frente al indicador.
La evaluación para el seguimiento de las EAPB se realizó teniendo en cuenta las variables:  
• Caracterización de la población por momento de curso de vida y enfoque diferencial.
• Valoración integral
• Detección temprana
• Protección Específica
• Educación
• Adecuación de los sistemas de información 
La principal dificultad evidenciada fue que ante la emergencia sanitaria por la pandemia COVID 19 retraso el avance en la implementación de la RPMS. 
</t>
  </si>
  <si>
    <t xml:space="preserve">Once (11) asistencias técnicas a EPS Salud Total, Capital Salud, Compensar, Faminsanar, Nueva EPS y Sanitas para el seguimiento la implementación de la RIAS del grupo de riesgo materno perinatal y eventos especificos con énfasis en el seguimiento de las intervenciones de la RIAS materno perinatal en época de pandemia por emergencia sanitaria por COVID-19 y el plan de choque de reducción de los eventos de mortalidad materna y perinatal. 
Un (1) informe de seguimiento a la implementación de la RIAS materno perinatal con corte al cuarto trimestre de 2020 en las EAPB del D.C. </t>
  </si>
  <si>
    <t xml:space="preserve">Once (11) actas de asistencias técnica en la implementación de la RIAS del grupo de riesgo materno perinatal y eventos especificos en las EAPB autorizadas para operar en el D.C. Salud Total, Capital Salud, Compensar, Faminsanar, Nueva EPS y Sanitas con ènfasis en el seguimiento de las intervenciones de la RIAS materno perinatal en época de pandemia por emergencia sanitaria por COVID-19 y el plan de choque de reducción de los eventos de mortalidad materna y perinatal. 
Un (1) informe de seguimiento a la implementación de la RIAS materno perinatal con corte al cuarto trimestre de 2020 en las EAPB del D.C. </t>
  </si>
  <si>
    <t xml:space="preserve">Para el cuarto  trimestre de la vigencia 2020, se cumplió con las actividades planteadas logrando el 100% de lo planeado en el periodo. Con relación a la meta del total  de las 20 EAPB autorizadas para operar en Bogotá DC, se realizó seguimiento a la implementación de la Ruta Integral de atención para la población Materno Perinatal, en seis (6) EAPB: Salud Total, Capital Salud, Compensar, Famisanar, Nueva EPS y Sanitas, logrando un  cumplimiento acumulado del 100% frente al indicador.
Dentro de los principales logros acumulados en el seguimiento a la implementación de la RIAS, se evidencia:
En las EAPB con menor número de mujeres gestantes a su cargo o recién nacidos como Aliansalud, Magisterio y Ecopetrol se requiere reforzar mayor articulación con sus prestadores y seguimiento a las intervenciones de seguimiento a la adherencia al control prenatal, que en el término de un menor número de usuarios de este grupo de riesgo, permite realizarlo en el marco de la emergencia sanitaria.  Por otro lado, el 40% de las EAPB requieren mayor refuerzo en la garantía de la intervención en cuanto al acceso y seguimiento en anticoncepción en mujeres y hombres en edad fértil con énfasis en patologías crónicas, atención preconcepcional y acceso a la IVE en el marco de la emergencia sanitaria. Para el III trimestre del 2020, se realiza seguimiento a la implementación de las intervenciones claves en la implementación de la RIAS en el marco el plan de choque de reducción de la mortalidad materna y mortalidad perinatal con seguimiento a resultados de las intervenciones establecidas por las EAPB con énfasis en muejres con patlogía crónica en edad fértil, muejres con eventos de morbildiad materna extrema y garantías de métodos anticocneptiovs post eventos obstétricos, evidenciando que se debe apliar la articulación de entre Rutas (RIAS) al interior de las EAPB. 
Adicionalmente. durante el IV trimestre del 2020,  se dio cumplimiento en un 100% de los productos trazados para el seguimiento a la implementación de la RIAS del grupo de riesgo Materno Perinatal  en las  EAPB,  realizándose, once (11) seguimientos a la implementación de la RIAS en las EAPB Salud Total, Capital Salud, Compensar, Faminsanar, Nueva EPS y Sanitas con ènfasis en el seguimiento de las intervenciones de la RIAS materno perinatal en época de pandemia por emergencia sanitaria por COVID-19 y el plan de choque de reducción de los eventos de mortalidad materna y perinatal, dándose  cumplimiento a las actividades planteadas en el IV trimestre y realizándose las respectivas variaciones de acuerdo a la actual situación en salud del D.C.  </t>
  </si>
  <si>
    <t>Tres (3) asistencias técnicas a los 16 bancos de sangre en el programa de promoción en la estrategia de promoción de la donación de sangre, con la participación aproximada de 17 participantes.
Articulación con la Secretaría de Movilidad del protocolo de utilización del plan de manejo de tránsito para la gestión de la autorización de instalación de unidades móviles de donación de sangre en vías públicas, tres (3) espacios de socialización del protocolo a 23 personas referentes de 9 bancos de sangre. 
Ajuste del documento de estrategias de promoción de la donación de sangre. 
Ajuste del documento del programa de promoción de la donación de sangre. 
Informe semestral de la implementación de las estrategias de promoción de la donación.
Boletín de prensa para motivar la donación de sangre, en el mes de diciembre 2020 y enero 2021 en el D.C, socializado a medios de comunicación.
Video de sensibilización para la promoción de la donación de sangre, en los meses de diciembre 2020 y enero 2021.</t>
  </si>
  <si>
    <t>Actas de asistencias técnicas
Actas de socialización (protocolo de utilización del plan de manejo de tránsito para la gestión de la autorización de instalación de unidades móviles de donación de sangre en vías públicas)
Documento de estrategias de promoción de la donación de sangre ajustado
Documento del programa de promoción de la donación de sangre ajustado 
Informe semestral de  la implemntación de las estrategias de promoción de la donación.
Boletín de prensa para motivar la donación de sangre, en el mes de diciembre 2020 y enero 2021 en el D.C, socializado a medios de comunicación.
Video de sensibilización para la promoción de la donación de sangre, en los meses de diciembre 2020 y enero 2021.</t>
  </si>
  <si>
    <t xml:space="preserve">Tres (3) asistencias técnicas a los 16 bancos de sangre en el programa de promoción  en la estrategia de promoción de la donación de sangre, socialización de indicadores de seguimiento de resultados de la donación y porcentaje de reactividad con la participación aproximada de 17 participantes en casa sesión.
Asistencia técnica a 13 bancos de sangre en la programación semanal de jornadas de donación de los bancos de sangre en el D.C.
(1) visita de asistencia técnica al Punto de Donación de Sangre Subazar con el fin de verficar el cumplimiento de requerimientos como punto de Donación.
(3) visitas de Asistencia técnica a los Bancos de Sangre (San Rafael, San Jose Centro y Clínica de Marly) con el fin de revisar el proceso de tipo de donantes. 
Tres (3) espacios de socialización del protocolo de utilización del plan de manejo de tránsito para la gestión de la autorización de instalación de unidades móviles de donación de sangre en vías públicas, a los referentes de 9 bancos de sangre con la participación de  23 personas
</t>
  </si>
  <si>
    <t>Acta de asistencia técnica
Correos de asistencia técnica
Documento de programación semanal de espacios públicos.</t>
  </si>
  <si>
    <t xml:space="preserve">Para el cuarto  trimestre de la vigencia 2020, se cumplió con las actividades planteadas logrando el 100% de lo planeado en el período. Con relación a la meta se brindó asistencia técnica y se fortaleció las competencias en las estrategias de Promoción de la donación voluntaria de los componentes sanguíneos a los 16 Bancos de Sangre de la ciudad, cumpliendo con el 100% con el indicador para el trimestre. Esto se desarrolló mediante: 
Tres (3) asistencias técnicas a los 16 bancos de sangre en el programa de promoción  en la estrategia de promoción de la donación de sangre, socialización de indicadores de seguimiento de resultados de la donación y porcentaje de reactividad con la participación aproximada de 17 participantes en casa sesión. Asistencias técnicas a 13 Bancos de Sangre que realizan jornadas en espacios públicos mediante correos electrónicos para el  desarrollo de las jornadas de donación de sangre en los meses de octubre, noviembre y diciembre. Asistencias técnicas 13 bancos de sangre en la programación semanal de jornadas de donación de los bancos de sangre en el D.C. (1) visita de asistencia técnica al Punto de Donación de Sangre Subazar con el fin de verficar el cumplimiento de requerimientos como punto de Donación. (3) visitas de asistencia técnica a los Bancos de Sangre (San Rafael, San Jose Centro y Clínica de Marly) con el fin de revisar el proceso de tipo de donantes.  Tres (3) espacios de socialización del protocolo de utilización del plan de manejo de tránsito para la gestión de la autorización de instalación de unidades móviles de donación de sangre en vías públicas, a los referentes de 9 bancos de sangre con la participación de  23 personas, adicionalmente. Adicionalmente, se realizó un Boletín de prensa para motivar la donación de sangre, en el mes de diciembre 2020 y enero 2021 en el D.C, socializado a medios de comunicación y un video de sensibilización para la promoción de la donación de sangre, en los meses de diciembre 2020 y enero 2021.
Durante  la vigencia 2020, se cumplió con las actividades planteadas logrando el 100% de lo planeado. Con relación a la meta se brindó asistencia técnica y se fortaleció las competencias en las estrategias de Promoción de la donación voluntaria de los componentes sanguíneos a los 16 Bancos de Sangre de la ciudad, esto se desarrolló mediante:
Asistencia técnica a los 16 bancos de sangre en la promoción de donación de sangre y la realización de jornadas de donación e implementación de estrategias de colecta de sangre durante la cuarentena nacional por la pandemia de COVID-19. Asistencia técnica semanal en la programación de jornadas de donación en conjuntos residenciales durante la cuarentena Nacional y en la realziación de las jornadas, asistencia técnica a los 16 bancos de sangre en la implementación de protocolos y medidas de bioseguridad en los puestos de colecta de sangre fijos y móviles, visitas de asistencia técnica y seguimiento de medidas de bioseguridad a puestos móviles de donación de sangre, seguimiento diario a la disponibildad de componentes sanguíneos  y socialización del protocolo de utilización del plan de manejo de tránsito para la gestión de la autorización de instalación de unidades móviles de donación de sangre en vías públicas a los referentes de bancos de sangre que cuentan con unidad móvil de donación (9) con la participación de 23 personas
Por lo anterior se concluye que durante el año  del 2020, se dio cumplimiento en un 100% de los productos trazados para el  cumplimiento de las subactividades, actividad y de la meta trazada,  lográndose 100 % de la meta.
</t>
  </si>
  <si>
    <t xml:space="preserve">Se dio orientación y asistencia técnica a IPS generadoras fuera de Bogotá para desarrollar las estrategias de promoción en cuanto al Programa Hospital Generador de Vida, así: doce (12) asistencias técnicas para las IPS: Clínica Tolima, Medicadiz Ibagué, Sociedad Clínica Casanare, Meintegral Zipaquirá, Medilaser Tunja, Meintegral Duitama, Garcia Perez sede Tunja, Procardio Soacha, Clínica Universidad La Sabana, Clínica Primavera Villavicencio, Arcasalud Zipaquirá y Asotrauma Ibagué en lo relacionado con las diferentes líneas de acción del Programa Hospital Generador de Vida. Adicional se realizaron: una jornada de sensibilización frente al a la donación de órganos y tejidos con fines de trasplantes para funcionarios del Hospital San Vicente de Paul de Fómeque (Cundinamarca) con 36 participantes  y una jornada de carnetización en el Hospital Regional de Zipaquirá con 31participantes. 
Se elaboró informe anual vigencia 2020 de asistencias técnicas a IPS Generadoras y Trasplantadoras priorizadas de la jurisdicción de la Coordinación Regional N°1 (fuera de Bogotá).
</t>
  </si>
  <si>
    <t>Acta o formato de asistencias técnicas telefónicas o por plataformas virtuales a las IPS Generadoras y Trasplantadoras priorizadas de la jurisdicción de la Coordinación Regional N°1 (fuera de Bogotá) asi: Clínica Tolima, Medicadiz Ibagué, Sociedad Clínica Casanare, Meintegral Zipaquirá, Medilaser Tunja, Meintegral Duitama, Garcia Perez sede Tunja, Hospital Cardiovascular de Soacha, Clínica Universidad La Sabana, Clínica Primavera Villavicencio, Arcasalud Zipaquirá, Asotrauma Ibagué, Hospital San Vicente de Paul de Fómeque (Cundinamarca).
(31) carnetizaciones como donates de organos y tejidos en la jornada de carnetización en el Hospital Regional de Zipaquirá. (Acta o formato de asistencia técnica telefónica o por plataformas virtuales de asistencia técnica).
Informe anual vigencia 2020 de asistencias técnicas a IPS Generadoras y Trasplantadoras priorizadas de la jurisdicción de la Coordinación Regional N°1 (fuera de Bogotá).</t>
  </si>
  <si>
    <t xml:space="preserve">En el cuarto trimestre se cumplió al 100% las actividades propuestas, con relación a la meta y al indicador de “Porcentaje de IPS Generadoras y Trasplantadoras  priorizadas de la jurisdicción de la Coordinación Regional N°1 (fuera de Bogotá) con  asistencia técnica, para el desarrollo de estrategias de promoción y  gestión operativa”, realizándose 12 asistencias técnicas para desarrollar las estrategias de promoción en cuanto al Programa Hospital Generador de Vida y 2 jornadas una de sensibilización frente al a la donación de órganos y tejidos con fines de trasplantes para funcionarios del Hospital San Vicente de Paul de Fómeque (Cundinamarca) y una de carnetización en el Hospital Regional de Zipaquirá.
Para el año 2020 se cumplió al 100% las actividades propuestas,  con relación a la meta y al indicador de “Porcentaje de  IPS Generadoras y Trasplantadoras  priorizadas de la jurisdicción de la Coordinación Regional N°1 (fuera de Bogotá) con  asistencia técnica, para el desarrollo de estrategias de promoción y  gestión operativa” del total de (26) IPS Generadoras y Trasplantadoras priorizadas (fuera de Bogotá), se desarrolló asistencia técnica y fortalecimiento de competencias para el desarrollo de estrategias de promoción y  gestión operativa en 26 IPS Generadoras y Trasplantadoras, mediante orientación técnica telefónica y/o por plataformas virtuales  en las IPS Generadoras y Trasplantadoras priorizadas de la jurisdicción de la Coordinación Regional N°1 (fuera de Bogotá) así: IPS Medicina Intesiva del Tolima, Hospital Cardiovascular de Soacha, Meintegral Tolima,  Zipaquira y Duitama, Medilaser Tunja y Florencia, Clinica Ibague, Clínica Belen (Fusagasugá),  Clínica de los Andes Tunja, Hospital Regional de Zipaquira (2), Colsubsidio Giradot (2), Hospital Departamental de Villavicencio, Salud Vital de Colombia (Duitama), Clínica Universidad de La Sabana (2) (Chía-Cundinamarca), Clínica Cardiovascular (Villavicencio Meta), Clínica Asotrauma (Ibagué-Tolima), Medicadiz (Ibagué-Tolima), Hospital San Rafael de Facatativá, Clínica Avidanti (Ibagué-Tolima), Clinica Casanare (2), IPS Garcia Perez Tunja, Medicenter Ficubo Yopal, Clínica Primavera de Villavicencio, Clínica Tolima y Arcasalud Zipaquirá; y articulación con Gobernación de Cundinamarca para gestión operativa de la donación. 
Se cumplió con la meta a pesar que se presentaron dificultades por la situación actual que vive el país, frente a la emergencia sanitaria que impidieron los desplazamientos presenciales para realizar las visitas de asistencia técnica fuera de Bogotá, las cuales  permitirían un interacción mas fácil  con los referentes de las diferentes IPS trasplantadoras y generadoras para fortalecer el desarrollo del programa Hospital Generador de Vida, sin embargo se potencio la estrategia del desarrollo de asistencias técnicas virtuales.
</t>
  </si>
  <si>
    <t>Frente al producto 1. Diagnóstico de convenios vigentes o en proceso de liquidaciòn a cargo de la DPSS, durante el cuarto trimestre del año 2020 la Dirección de Provision de Servicios de Salud, continuó la gestión con la Subdirección de Contratación agilizando el trámite de liquidación de convenios ya radicados en la misma. Así mismo, en terminar el cruce financiero, depuración y conciliación de cifras frente a la ejecución final de convenios.
Se ha logrado gestionar aspectos que han incidido directa y positivamente en el proceso de liquidacion de los convenios entre ellas:
 Mantenimiento de la base de datos de la carpeta O actualizada con la gestión realizada mes a mes para cada uno de los convenios
 Registro del estado de los convenios en la base de datos – carpeta O.
 Seguimiento periódico al estado de los convenios con la Subdirección de Contratación.
 Articulacion con la Subdireccion de Contratacion para proveer de forma resolutiva los requerimientos de datos, ajustes, polizas y demás documentos requeridos para continuar con el trámite de liquidación.
     De acuerdo con la priorización realizada para los convenios vigentes o en proceso de liquidacion se prioriza la documentación de los convenios correspondiente a los años 2018 y 2019, presentando las siguientes estadísticas: 
Total convenios 23, lo que equivale al 100%. De estos, el 100% cuentan con toda la documentación respectiva para el tramite de liquidacion, encontrándose en el siguiente estado:
 En trámite de liquidacion el 39% en Subdireccion de Contratacion, que corresponden a 9 convenios.
 Por radicar en Subdireccion de contratación (con documentación) el 39%, lo que equivale a 9 convenios
 Liquidados el 22%, lo  que corresponde a  5 convenios.
Frente a los siguientes productos: 
 4. Cruce de información financiera y  la Direccion de Provision de Servicios de Salud, (cuadro e informe) y producto.
 5. Certificado de concepto y giro según ejecución financiera del convenio. 
Durante el cuarto (4) trimestre se hizo énfasis en terminar el cruce financiero de ejecución de los convenios del año 2018 y 2019, cumpliendo con el 100% del cruce financiero para la totalidad de los convenios (23). 
Para el periodo de análisis 2018 – 2019, se cumplio, para cada uno de los convenios con los siguientes productos:
1. Diagnóstico de convenios vigentes o en proceso de liquidación a cargo de la Dirección de Provisión de Servicios de Salud – DPSS con un 100% de cumplimiento.
2. Informe técnico de seguimiento a las obligaciones contractuales, con un 100% de cumplimiento al finalizar el año.
3. Matriz de seguimiento -Ficha Técnica de Liquidaciones, con un cumplimiento del 100% 
4. Cruce de información financiera y la Direccion de Provision de Servicios de Salud (cuadro e informe), con un 100% de cumplimiento.
5. Certificado de concepto y giro según ejecución financiera del convenio, con un cumplimiento de 100%
Documento técnico y memorando  para solicitar a la Subdirección de Contratación, la liquidación de los convenios (segun proceso establecido en la SDS), a 31 de diciembre de 2020 se cumple con la meta del indicador.  Del total de convenio 2018 -2019 el 61%, es fue radicado en la Subdirección de Contratación con todos los documentos soportes para iniciar el tramite de liquidación y el 39% se encuentra documentado y en trámite para radicar a Subdireccion de Contratación.</t>
  </si>
  <si>
    <t xml:space="preserve">1. Las evidencias de los productos obtenidos durante el cuarto trimestre se encuentran ubicados en la carpeta “O” en la siguiente ruta: O:\Subsecretaria de Servicios de Salud y Aseguramiento\Dirección de Provisión de Servicios de Salud\Liquidacion Contratos o Convenios en hoja Excel, en donde están todos los detalles del convenio y la gestión realizada mes a mes por cada convenio, hasta el mes de Diciembre de 2020.
2. Carpeta magnética por convenio, en donde se almacena y custodia todos los documentos derivados de los convenios, sobre todo los salientes. No obstante a lo anterior se cuenta también con la carpeta en físico o expediente contractual con algunos soportes en copia, dado que todos los originales reposan en la carpeta física en la Subdireccion de Contratacion. 
3. Actas (3) reuniones con el equipo de trabajo, para conocer, socializar , retroalimentar y estandarizar actividades relacionadas con el proceso de liquidacion de convenios al interior de la Direccion de Provision de Servicios de Salud, alineadas con la Subdireccion de Contratacion. 
4. Matriz de diagnóstico de convenios vigentes o en proceso de liquidación a cargo de la Dirección de Provisión de Provisión de Servicios de Salud, contenido en la carpeta O, con el registro del 100% de los convenios 2018 – 2019 con datos principales del convenio, pagos, valores reintegrados, saldos, fechas con actuaciones administrativas, situación actual, estado del convenio y gestión realizada mes a mes.
5. Informe tècnico de seguimiento a las obligaciones contractuales, el cual esta contenido en la matriz de Excel, mes a mes se registran todas las actuaciones realizadas con relación al convenio.
6. Matriz de seguimiento ficha técnica Liquidaciones, contenida en una hoja de Excel en donde se registra todo el seguimiento financiero y administrativo del convenio. La Dirección de Provisión de Servicios de Salud diseñó e implementó la matriz de “SEGUIMIENTO CONVENIOS Y CONTRATOS DE COMPETENCIA  DE LA DIRECCIÓN DE PROVISIÓN DE SERVICIOS DE SALUD Código: SDS- PSS-FT-021 V.2”  que se encuentra disponible para consulta en tiempo real en la Carpeta Compartida O:\Subsecretaria de Servicios de Salud y Aseguramiento\Dirección de Provisión de Servicios de Salud\Seguimiento a convenios. 
7. Cuadro e informe de cruce de información financiera entre el contratista y la Dirección de Provisión de Servicios de Salud, en donde reposan todos los documentos escaneados con sus radicados y anexos.  
8. Certificado de concepto y giro según ejecución financiera del convenio, documento base para realizar el cruce financiero, el cual es enviado por el contratista, reposa en medio físico y original en las carpetas físicas del convenio.
9. Documento técnico y memorando  de solicitud a la Subdirección de Contratación el tramite de liquidacion. Documento que reposa escanedo junto con el radicado y sus anexos en la carpeta magnética del convenio.  </t>
  </si>
  <si>
    <t xml:space="preserve">Analisis del IV trimestre y total año
Con relación a la meta 6 “Documentar el 100% del estado de los convenios vigentes o en proceso de liquidaciòn de supervisiòn a cargo de la DPSS”   y al indicador “Porcentaje de convenios  vigentes o en proceso de liquidación de supervisiòn a cargo de la DPSS   documentados”, se tomo como dato para el denominador la totalidad de los convenios vigentes de los años 2018 y 2019 y para el numerador se tomo como dato la gestión realizada a estos. Con esta precisión se realiza el siguiente análisis:
Del total de los convenios del periodo de muestra se logro documentar el 100% de los mismos, con el cruce financiero y actualización en carpeta O, con toda la información relacionada y que evidencia los productos programados para cada convenio.
</t>
  </si>
  <si>
    <t>Solicitud de eliminación en el aplicativo Isolucion normograma Proceso de Servicios de Salud, mediante correo de octubre 2 de 2020, de las normas que se relacionan a continuación:  
Circular interna No. 049 del 16 de julio de 2020” Recomendaciones para la modificación operativa de servicios ambulatorios, hospitalario, cirugía, así como ajustes a los criterios para la operación de servicios uci y otros en el marco de la emergencia por Covid – 19”. 
Esta Circular fue derogada por la Circular 057 de 2020. 
Resolución No. 583 del 26 de febrero de 2018 " Por la cual se implementa la certificación de discapacidad y el Registro de Localización y Caracterización de Personas con discapacidad” Esta Resolución fue derogada mediante Resolución No.  113 de 2020. 
Reporte trimestral normograma Proceso Provisión de Servicios de Salud con corte a septiembre 30 de 2020, enviado mediante correo de octubre 7 de 2020 dirigido al referente de la Dirección de Planeación Institucional y Calidad
Solicitud actualización normograma inclusión de la Resolución No 1889 de 2020 "Por medio de la cual se autorizan las Instituciones Prestadoras de Servicios de Salud que realizarán el procedimiento de Certificación de Discapacidad y se establece el mecanismo de reconocimiento del servicio", mediante correo de octubre 28 de 2020, dirigido al referente de la Dirección de Planeación Institucional y Calidad, dirigido al referente de la Dirección de Planeación Institucional y Calidad
Reporte mensual normograma mes de octubre 2020 Proceso Provisión de Servicios de salud, enviado mediante correo electrónico del 29 de octubre de 2020, dirigido al referente de la Dirección de Planeación Institucional y Calidad
Solicitud, de eliminación en el aplicativo ISOLUCION normograma Proceso Provisión de Servicios, de la Circular 036 de 2020, mediante correo de noviembre 18 de 2020 dirigido al referente de la Dirección de Planeación Institucional y Calidad.
Solicitud actualización nomograma inclusión de la Resolución No. 00002230 de noviembre 27 de 2020, "Por la cual se prorroga nuevamente la emergencia sanitaria por el nuevo Coronavirus que causa la Covid-19, declarada mediante Resolución 385 de 2020, modificada por la Resolución No. 1462 de 2020", mediante correo electrónico de noviembre 18 de 2020, dirigido al referente de la Dirección de Planeación Institucional y Calidad.
Reporte mensual normograma mes de noviembre de 2020 Procesos Provisión de Servicios de Salud, enviado mediante correo electrónico de noviembre 30 de 2020, dirigido al referente de la Dirección de Planeación Institucional y Calidad.
Solicitud actualización normograma   inclusión del Decreto 262 de 2020, expedido por la Alcaldesa Mayor de Bogotá, D.C. en el normograma Proceso Provisión de Servicios de Salud, mediante correo de diciembre 4 de 2020, dirigido al referente de la Dirección de Planeación Institucional y Calidad.
En diciembre 12 de 2020, a solicitud de la doctora Consuelo Peña, se hizo la revisión y estudio de diecinueve (19) normas, con el propósito de establecer o no la pertinencia de la inclusión de las mismas, en el normograma aplicativo ISOLICION – Proceso Provisión de Servicios de Salud.
Solicitud actualización normograma de normas Proceso Provisión de Servicios de salud, mediante correo de diciembre 23 de 2020 dirigido a la DPIYC
• Circular 075 de diciembre 16 de 2020 “recomendaciones para la organización operativa de servicios ambulatorio, hospitalario, cirugía y otros en el marco de la emergencia por covid-19 ante un problema segundo pico”, 
• Decreto 276 de diciembre 15 de 2020 " Por medio de la cual se establece el aislamiento selectivo individual voluntario por los habitantes de la ciudad de Bogotá D.C.y se adoptan medidas de bioseguridad en la temporada decembrina"  
Solicitud actualización normograma de normas Proceso Provisión de Servicios de salud, mediante correo de diciembre 23 de 2020 dirigido a la DPIYC
• Circular nacional conjunta no. Ofi2020-dvr-3000 de diciembre 23 de 2020 “medidas especiales para departamentos de alta afectación para las festividades navideñas”, 
• Circular Interna 077 de diciembre 24 de 2020 " recomendaciones para garantizar la disposición de medicamentos en las unidades de cuidado intensivo e intermedio, en el marco de la emergencia por covid-19 ante un probable segundo pico"  
Reporte trimestral normograma Proceso Provisión de Servicios de Salud con corte a diciembre 31 de 2020, mediante correo de enero 4 2021 dirigido al referente de la DPIYC.</t>
  </si>
  <si>
    <t>Correo electrónicos del 2, 7 y 28  de Octubre, 18 y 30 de Noviembre, 4, 12, 23 de diciembre de 2020, 4 de enero de 2021</t>
  </si>
  <si>
    <t>Se cumple con el 100% de las actividades programadas en el Tablero de  Control del IV trimestre con la actualización normativa: Revisión y estudio de diecinueve (19) normas, con el propósito de establecer o no la pertinencia de la inclusión de las mismas, en el normograma aplicativo ISOLICION – Proceso Provisión de Servicios de Salud.
Solicitud actualización normograma de normas Proceso Provisión de Servicios de salud, mediante correo de diciembre 23 de 2020 dirigido a la DPIYC
• Circular 075 de diciembre 16 de 2020 “recomendaciones para la organización operativa de servicios ambulatorio, hospitalario, cirugía y otros en el marco de la emergencia por covid-19 ante un problema segundo pico”, 
• Decreto 276 de diciembre 15 de 2020 " Por medio de la cual se establece el aislamiento selectivo individual voluntario por los habitantes de la ciudad de Bogotá D.C.y se adoptan medidas de bioseguridad en la temporada decembrina"  
Solicitud actualización normograma de normas Proceso Provisión de Servicios de salud, mediante correo de diciembre 23 de 2020 dirigido a la DPIYC
• Circular nacional conjunta no. Ofi2020-dvr-3000 de diciembre 23 de 2020 “medidas especiales para departamentos de alta afectación para las festividades navideñas”, 
• Circular Interna 077 de diciembre 24 de 2020 " recomendaciones para garantizar la disposición de medicamentos en las unidades de cuidado intensivo e intermedio, en el marco de la emergencia por covid-19 ante un probable segundo pico"  
Reporte trimestral normograma Proceso Provisión de Servicios de Salud con corte a diciembre 31 de 2020, mediante correo de enero 4 2021 dirigido al referente de la DPIYC</t>
  </si>
  <si>
    <t>Reporte del Plan Operativo de gestión de Desempeño del III trimestre del 2020</t>
  </si>
  <si>
    <t>Plan Operativo de gestión de Desempeño del III trimestre del 2020</t>
  </si>
  <si>
    <t>Se cumple con el 100% de las actividades programadas en el Tablero de  Control del IV trimestre con el reporte del POGD del IV trimestre del 2020</t>
  </si>
  <si>
    <t xml:space="preserve">Informe de Percepción del cliente externo del servico de asistencias técnicas con sus anexos ( formulario de forms y matriz de consolidado de respuestas)
Socialización de resultados a los grupos fiuncionales de la DPSS. </t>
  </si>
  <si>
    <t xml:space="preserve">Informe de Percepción del cliente externo del servico de asistencias técnicas 
Anexo 1. Formulario de Forms 
Anexo 2. Matriz consolidada
Acta de Socilización de resultados a los grupos funcionales de la DPSS y listado de asistencia. </t>
  </si>
  <si>
    <t xml:space="preserve">Se cumple con el 100% de las actividades programadas en el Tablero de  Control del IV trimestre con:  Informe de Percepción del cliente externo del servico de asistencias técnicas con sus anexos ( formulario de forms y matriz de consolidado de respuestas)
Socialización de resultados a los grupos fiuncionales de la DPSS. </t>
  </si>
  <si>
    <t xml:space="preserve">Formulario de Forms con preguntas relacionadas con la percepción del cliente externo del servicio de asostencias técnicas 
Aplicación de 307 encuestas de percepción del cliente externo del servicio de asistencia técnica realizado por los diferentes grupos fucncionales de la Dirección de Provisión de Servicios de Salud en formulario de Forms
Matriz de consolidación de respuestas de percepción del cliente externo del servico de asistencias técnicas </t>
  </si>
  <si>
    <t xml:space="preserve">Formulario de Forms con preguntas relacionadas con la percepción del cliente externo del servicio de asostencias técnicas 
Matriz de consolidación de respuestas de percepción del cliente externo del servico de asistencias técnicas </t>
  </si>
  <si>
    <t xml:space="preserve">Se cumple con el 100% de las actividades programadas en el Tablero de  Control del IV trimestre con:  Formulario de Forms con preguntas relacionadas con la percepción del cliente externo del servicio de asostencias técnicas 
Matriz de consolidación de respuestas de percepción del cliente externo del servico de asistencias técnicas </t>
  </si>
  <si>
    <t xml:space="preserve">Justificación para control interno para el cierre de la acción 489
Se revisó hallazgos de auditoria de Control Interno al SGC y se realizó el analisis de causas y plan de mejoramiento del hallazgo “Se realizó un muestreo de 15 colaboradores que corresponde al 19% del total del proceso, de los cuales a 2 no les fue posible su asistencia. En la entrevista, 13 colaboradores la mitad (50%) demostraron desconocimiento y entendimiento sobre la política de calidad , a pesar de haberse comunicado en diferentes espacios internos (entrenamientos y capacitaciones); por lo tanto es necesario que el proceso realice acciones de por lo tanto es necesario que el proceso realice acciones de sensibilización, capacitación y comunicación sobre el tema”, el cual es enviado a la oficina de Control Inetrno y cargado en Isolución (acción para abordar riesgos No. 556)
Se definen estrategias de mejoramiento orientadas a lograr apropiación de la Política de Calidad 
Se inicia con la estrategia de socialización de la Política de Calidad al Talento Humano de la Dirección de Provisión de Servicios y se incorpora al proceso de inducción del talento Humano nuevo de esta dependencia.
Se incluye en el proceso de evaluación de la adherencia al proceso de inducción, una pregunta realcionada con la Politica de Calidad logrando una adherencia del 
79%, seguimiento cargado en Isolucion. 
</t>
  </si>
  <si>
    <t>Justificación para control interno para el cierre de la acción 489
Analisis de causas y plan de mejoramiento cargado en Isolución (acción para abordar riesgos No. 556)
Estrategias de mejoramiento orientadas a lograr apropiación de la Política de Calidad 
Socialización de la Política de Calidad al Talento Humano de la Dirección de Provisión de Servicios y se incorpora al proceso de inducción del talento Humano nuevo de esta dependencia.
Formulario de Forms que incluye pregunta de la Politica de Calidad
Resultados de adherencia de la Politica de Calidad en la evaluacion de adherencia del proceso de inducción del primer grupo nuevo de la DPSS.</t>
  </si>
  <si>
    <r>
      <t xml:space="preserve">Se cumple con el 100% de las actividades programadas en el Tablero de  Control del IV trimestre con: </t>
    </r>
    <r>
      <rPr>
        <b/>
        <sz val="10"/>
        <color indexed="8"/>
        <rFont val="Arial"/>
        <family val="2"/>
      </rPr>
      <t>Justificación para control interno para el cierre de la acción 489
Analisis de causas y plan de mejoramiento cargado en Isolución (acción para abordar riesgos No. 556)
Estrategias de mejoramiento orientadas a lograr apropiación de la Política de Calidad 
Socialización de la Política de Calidad al Talento Humano de la Dirección de Provisión de Servicios y se incorpora al proceso de inducción del talento Humano nuevo de esta dependencia.
Formulario de Forms que incluye pregunta de la Politica de Calidad
Resultados de adherencia de la Politica de Calidad en la evaluacion de adherencia del proceso de inducción del primer grupo nuevo de la DPSS.</t>
    </r>
  </si>
  <si>
    <t xml:space="preserve">Informe de salidas no conformes de los meses de  julio, agosto y septiembre del 2020 </t>
  </si>
  <si>
    <t>Reporte de salidas no conformes delos meses de julio, agosto y septiembre del 2020</t>
  </si>
  <si>
    <t>Se cumple con el 100% de las actividades programadas en el Tablero de  Control del IV trimestre con: Reporte de salidas no conformes delos meses de julio, agosto y septiembre del 2020</t>
  </si>
  <si>
    <t xml:space="preserve">Reporte y seguimiento diario de los indicadores  entregados a  Saludata:
• Porcentaje de ocupación de los servicios de hospitalización general, unidad de cuidados intermedios y cuidados intensivos de Bogotá. (diaria mientras dure la Emergencia manifiesta por COVID)
• Porcentaje de ocupación de los servicios de hospitalización cuidados intensivo adulto para la atención general y Covid 19 de Bogotá (diaria mientras dure la Emergencia manifiesta por COVID)
Reporte y seguimiento semanal de los indicadores  entregados a a Saluddata:
• Hemocomponentes
Reporte y seguimiento trimestral  de los indicadores  entregados a Saludata:
• Pacientes en lista de espera por órganos y tejido corneal en Bogotá D.C.  
• Número de donantes en Bogotá D.C. 
• Órganos donados por donante cadavérico y donante vivo en Bogotá D.C.
• Trasplantes de órganos realizados en Bogotá D.C. 
• Número de personas receptoras de trasplante en Bogotá D.C. </t>
  </si>
  <si>
    <t xml:space="preserve">Reporte diario de los indicadores  entregados a  Saludata:
• Porcentaje de ocupación de los servicios de hospitalización general, unidad de cuidados intermedios y cuidados intensivos de Bogotá. (diaria mientras dure la Emergencia manifiesta por COVID)
• Porcentaje de ocupación de los servicios de hospitalización cuidados intensivo adulto para la atención general y Covid 19 de Bogotá (diaria mientras dure la Emergencia manifiesta por COVID)
Reporte semanal de los indicadores  entregados a a Saludata:
• Hemocomponentes
Reporte y seguimiento trimestral  de los indicadores  entregados a Saludata:
• Pacientes en lista de espera por órganos y tejido corneal en Bogotá D.C.  
• Número de donantes en Bogotá D.C. 
• Órganos donados por donante cadavérico y donante vivo en Bogotá D.C.
• Trasplantes de órganos realizados en Bogotá D.C. 
• Número de personas receptoras de trasplante en Bogotá D.C. </t>
  </si>
  <si>
    <t xml:space="preserve">Reporte de monitoreo del PAAC correspondiente al III trimestre del 2020 y se participó en mesas de apertura para la formulación del PAAC 2021.
Propuesta de actividadades y programación a desarrollar por parte de la DPSS para la vigencia 2021, en el PAAC componente 5. Mecanismos para la transparencia y acceso a la información, Subcomponenete trasparencia Activa, meta: Datos abiertos de la SDS publicados y actualizados.
</t>
  </si>
  <si>
    <t>Reporte de monitoreo del PAAC correspondiente al III trimestre del 2020 y se participó en mesas de apertura para la formulación del PAAC 2021.
Propuesta de actividadades  y programación a desarrollar por parte de la DPSS para la vigencia 2021, en el PAAC componente 5. Mecanismos para la transparencia y acceso a la información, Subcomponenete trasparencia Activa, meta: Datos abiertos de la SDS publicados y actualizados.</t>
  </si>
  <si>
    <t xml:space="preserve">
Se cumple con el 100% de las actividades programadas en el Tablero de  Control del IV trimestre con: Propuesta de actividadades y programación a desarrollar por parte de la DPSS para la vigencia 2021, en el PAAC componente 5. Mecanismos para la transparencia y acceso a la información, Subcomponenete trasparencia Activa, meta: Datos abiertos de la SDS publicados y actualizados.
</t>
  </si>
  <si>
    <t xml:space="preserve">Se cumple con el 100% de las actividades programadas en el Tablero de  Control del IV trimestre asi: Reporte y seguimiento diario de los indicadores  entregados a  Saludata:
• Porcentaje de ocupación de los servicios de hospitalización general, unidad de cuidados intermedios y cuidados intensivos de Bogotá. (diaria mientras dure la Emergencia manifiesta por COVID)
• Porcentaje de ocupación de los servicios de hospitalización cuidados intensivo adulto para la atención general y Covid 19 de Bogotá (diaria mientras dure la Emergencia manifiesta por COVID)
Reporte y seguimiento semanal de los indicadores  entregados a a Saluddata:
• Hemocomponentes
Reporte y seguimiento trimestral  de los indicadores  entregados a Saludata:
• Pacientes en lista de espera por órganos y tejido corneal en Bogotá D.C.  
• Número de donantes en Bogotá D.C. 
• Órganos donados por donante cadavérico y donante vivo en Bogotá D.C.
• Trasplantes de órganos realizados en Bogotá D.C. 
• Número de personas receptoras de trasplante en Bogotá D.C. </t>
  </si>
  <si>
    <r>
      <t>Ajuste de la caracterización en el servicio " Informes de seguimiento a la Red de Prestadores de las EAPB", cambiando EAPB por EPS,
Actualización documental de: 
SDS-PSS-PR-002. Fortalecimiento de la Oferta de Servicios de Salud 
SDS-PSS-PR-0017 24  Horas de la Gestión Operativa de la Donación 
SDS-PSS-PR-004. Inscripción de Instituciones con Programas de Trasplante y Bancos de Tejidos
Obsolescencia del  PSS-PR-003 Gestión de Lista de Espera de Órganos y  Tejidos para Trasplantes e Implantes el cual  se convirtio en instructivo identificado con el código SDS-PSS-INS-184
Se creó y codificó el formato de SDS-PSS-FT-592 v.1 Orden para Valoracion por Equipo Multidisciplinario para Certificacion de Discapacidad, el formato de SDS-PSS-FT-593 v.1 Auditoria para IPS Trasplantadoras de Tejidos Oculares</t>
    </r>
    <r>
      <rPr>
        <sz val="10"/>
        <color indexed="8"/>
        <rFont val="Arial"/>
        <family val="2"/>
      </rPr>
      <t xml:space="preserve">
Se actualizaron los formatos SDS-PSS-FT-508 Formato Informe de Auditoria CRN1RDT y el formato SDS-PSS-FT-575 V.2 Auditoria para IPS Generadoras
Inventario y diagnóstico documental del proceso de Provisión de Servicios de salud remitido a  la Dirección de Planeación Institucional y Calidad. </t>
    </r>
  </si>
  <si>
    <r>
      <t>En Isolución: 
• Caracterización del proceso de Provisión de Servicios de Salud 
• SDS-PSS-PR-002. Fortalecimiento de la Oferta de Servicios de Salud 
• SDS-PSS-PR-0017 24  Horas de la Gestión Operativa de la Donación 
• SDS-PSS-PR-004. Inscripción de Instituciones con Programas de Trasplante y Bancos de Tejidos
• SDS-PSS-INS-184 Gestión de Lista de Espera de Órganos y  Tejidos para Trasplantes e Implantes 
• SDS-PSS-FT-592 v.1 Orden para Valoracion por Equipo Multidisciplinario para Certificacion de Discapacidad.
• SDS-PSS-FT-593 v.1 Auditoria Para Ips Trasplantadoras De Tejidos Oculares</t>
    </r>
    <r>
      <rPr>
        <sz val="10"/>
        <color indexed="10"/>
        <rFont val="Arial"/>
        <family val="2"/>
      </rPr>
      <t xml:space="preserve"> </t>
    </r>
    <r>
      <rPr>
        <sz val="10"/>
        <color indexed="8"/>
        <rFont val="Arial"/>
        <family val="2"/>
      </rPr>
      <t xml:space="preserve">
• SDS-PSS-FT-508 Formato Informe De Auditoria CRN1RDT 
• SDS-PSS-FT-575 V.2 Auditoria para Ips Generadoras
• Inventario y diagnóstico documental del proceso de Provisión de Servicios de salud </t>
    </r>
  </si>
  <si>
    <t xml:space="preserve">Se cumple con el 100% de las actividades programadas en el Tablero de  Control del IV trimestre con la actualización documental:En Isolución: 
• Caracterización del proceso de Provisión de Servicios de Salud 
• SDS-PSS-PR-002. Fortalecimiento de la Oferta de Servicios de Salud 
• SDS-PSS-PR-0017 24  Horas de la Gestión Operativa de la Donación 
• SDS-PSS-PR-004. Inscripción de Instituciones con Programas de Trasplante y Bancos de Tejidos
• SDS-PSS-INS-184 Gestión de Lista de Espera de Órganos y  Tejidos para Trasplantes e Implantes 
• SDS-PSS-FT-592 v.1 Orden para Valoracion por Equipo Multidisciplinario para Certificacion de Discapacidad.
• SDS-PSS-FT-593 v.1 Auditoria Para Ips Trasplantadoras De Tejidos Oculares 
• SDS-PSS-FT-508 Formato Informe De Auditoria CRN1RDT 
• SDS-PSS-FT-575 V.2 Auditoria para Ips Generadoras
• Inventario y diagnóstico documental del proceso de Provisión de Servicios de salud 
</t>
  </si>
  <si>
    <t>IV TRIMESTRE</t>
  </si>
  <si>
    <t xml:space="preserve">PROVISIÓN DE SERVICIOS DE SALUD </t>
  </si>
  <si>
    <t>IV Trimestre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</si>
</sst>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90">
    <font>
      <sz val="11"/>
      <color theme="1"/>
      <name val="Calibri"/>
      <family val="2"/>
    </font>
    <font>
      <sz val="11"/>
      <color indexed="8"/>
      <name val="Calibri"/>
      <family val="2"/>
    </font>
    <font>
      <sz val="12"/>
      <color indexed="8"/>
      <name val="Calibri"/>
      <family val="2"/>
    </font>
    <font>
      <b/>
      <sz val="12"/>
      <color indexed="8"/>
      <name val="Calibri"/>
      <family val="2"/>
    </font>
    <font>
      <sz val="10"/>
      <name val="Arial"/>
      <family val="2"/>
    </font>
    <font>
      <sz val="9"/>
      <name val="Arial"/>
      <family val="2"/>
    </font>
    <font>
      <sz val="8"/>
      <name val="Arial"/>
      <family val="2"/>
    </font>
    <font>
      <b/>
      <sz val="12"/>
      <name val="Arial"/>
      <family val="2"/>
    </font>
    <font>
      <sz val="11"/>
      <name val="Arial"/>
      <family val="2"/>
    </font>
    <font>
      <b/>
      <sz val="11"/>
      <name val="Arial"/>
      <family val="2"/>
    </font>
    <font>
      <b/>
      <sz val="11"/>
      <color indexed="8"/>
      <name val="Arial"/>
      <family val="2"/>
    </font>
    <font>
      <sz val="11"/>
      <color indexed="8"/>
      <name val="Arial"/>
      <family val="2"/>
    </font>
    <font>
      <sz val="12"/>
      <color indexed="8"/>
      <name val="Arial"/>
      <family val="2"/>
    </font>
    <font>
      <sz val="12"/>
      <name val="Arial"/>
      <family val="2"/>
    </font>
    <font>
      <u val="single"/>
      <sz val="11"/>
      <color indexed="30"/>
      <name val="Calibri"/>
      <family val="2"/>
    </font>
    <font>
      <sz val="16"/>
      <color indexed="8"/>
      <name val="Arial"/>
      <family val="2"/>
    </font>
    <font>
      <b/>
      <sz val="14"/>
      <color indexed="8"/>
      <name val="Arial"/>
      <family val="2"/>
    </font>
    <font>
      <sz val="9"/>
      <color indexed="8"/>
      <name val="Arial"/>
      <family val="2"/>
    </font>
    <font>
      <sz val="8"/>
      <color indexed="8"/>
      <name val="Arial"/>
      <family val="2"/>
    </font>
    <font>
      <b/>
      <sz val="12"/>
      <color indexed="8"/>
      <name val="Arial"/>
      <family val="2"/>
    </font>
    <font>
      <b/>
      <sz val="16"/>
      <color indexed="8"/>
      <name val="Arial"/>
      <family val="2"/>
    </font>
    <font>
      <b/>
      <sz val="16"/>
      <color indexed="60"/>
      <name val="Arial"/>
      <family val="2"/>
    </font>
    <font>
      <sz val="20"/>
      <color indexed="8"/>
      <name val="Arial"/>
      <family val="2"/>
    </font>
    <font>
      <sz val="20"/>
      <name val="Arial"/>
      <family val="2"/>
    </font>
    <font>
      <sz val="22"/>
      <color indexed="8"/>
      <name val="Arial"/>
      <family val="2"/>
    </font>
    <font>
      <b/>
      <sz val="11"/>
      <color indexed="52"/>
      <name val="Calibri"/>
      <family val="2"/>
    </font>
    <font>
      <b/>
      <sz val="12"/>
      <name val="Calibri"/>
      <family val="2"/>
    </font>
    <font>
      <b/>
      <sz val="10"/>
      <color indexed="8"/>
      <name val="Arial"/>
      <family val="2"/>
    </font>
    <font>
      <sz val="10"/>
      <color indexed="8"/>
      <name val="Arial"/>
      <family val="2"/>
    </font>
    <font>
      <b/>
      <sz val="10"/>
      <color indexed="9"/>
      <name val="Arial"/>
      <family val="2"/>
    </font>
    <font>
      <sz val="10"/>
      <color indexed="9"/>
      <name val="Arial"/>
      <family val="2"/>
    </font>
    <font>
      <b/>
      <sz val="10"/>
      <name val="Arial"/>
      <family val="2"/>
    </font>
    <font>
      <b/>
      <sz val="9"/>
      <color indexed="8"/>
      <name val="Tahoma"/>
      <family val="2"/>
    </font>
    <font>
      <b/>
      <sz val="12"/>
      <color indexed="8"/>
      <name val="Tahoma"/>
      <family val="2"/>
    </font>
    <font>
      <sz val="12"/>
      <color indexed="8"/>
      <name val="Tahoma"/>
      <family val="2"/>
    </font>
    <font>
      <sz val="10"/>
      <color indexed="10"/>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1"/>
      <color theme="1"/>
      <name val="Arial"/>
      <family val="2"/>
    </font>
    <font>
      <sz val="16"/>
      <color theme="1"/>
      <name val="Arial"/>
      <family val="2"/>
    </font>
    <font>
      <sz val="11"/>
      <color theme="1"/>
      <name val="Arial"/>
      <family val="2"/>
    </font>
    <font>
      <b/>
      <sz val="14"/>
      <color theme="1"/>
      <name val="Arial"/>
      <family val="2"/>
    </font>
    <font>
      <sz val="20"/>
      <color theme="1"/>
      <name val="Arial"/>
      <family val="2"/>
    </font>
    <font>
      <sz val="22"/>
      <color theme="1"/>
      <name val="Arial"/>
      <family val="2"/>
    </font>
    <font>
      <sz val="12"/>
      <color theme="1"/>
      <name val="Arial"/>
      <family val="2"/>
    </font>
    <font>
      <b/>
      <sz val="12"/>
      <color theme="1"/>
      <name val="Arial"/>
      <family val="2"/>
    </font>
    <font>
      <sz val="12"/>
      <color rgb="FF000000"/>
      <name val="Arial"/>
      <family val="2"/>
    </font>
    <font>
      <b/>
      <sz val="12"/>
      <color theme="1"/>
      <name val="Calibri"/>
      <family val="2"/>
    </font>
    <font>
      <sz val="10"/>
      <color theme="1"/>
      <name val="Arial"/>
      <family val="2"/>
    </font>
    <font>
      <b/>
      <sz val="10"/>
      <color theme="1"/>
      <name val="Arial"/>
      <family val="2"/>
    </font>
    <font>
      <b/>
      <sz val="10"/>
      <color theme="0"/>
      <name val="Arial"/>
      <family val="2"/>
    </font>
    <font>
      <sz val="10"/>
      <color theme="0"/>
      <name val="Arial"/>
      <family val="2"/>
    </font>
    <font>
      <sz val="11"/>
      <color rgb="FF000000"/>
      <name val="Arial"/>
      <family val="2"/>
    </font>
    <font>
      <b/>
      <sz val="16"/>
      <color theme="1"/>
      <name val="Arial"/>
      <family val="2"/>
    </font>
    <font>
      <sz val="9"/>
      <color theme="1"/>
      <name val="Arial"/>
      <family val="2"/>
    </font>
    <font>
      <sz val="8"/>
      <color theme="1"/>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4" tint="-0.24997000396251678"/>
        <bgColor indexed="64"/>
      </patternFill>
    </fill>
    <fill>
      <patternFill patternType="gray0625"/>
    </fill>
    <fill>
      <patternFill patternType="solid">
        <fgColor theme="0" tint="-0.24997000396251678"/>
        <bgColor indexed="64"/>
      </patternFill>
    </fill>
    <fill>
      <patternFill patternType="solid">
        <fgColor indexed="9"/>
        <bgColor indexed="64"/>
      </patternFill>
    </fill>
    <fill>
      <patternFill patternType="solid">
        <fgColor indexed="2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top/>
      <bottom/>
    </border>
    <border>
      <left style="medium"/>
      <right/>
      <top/>
      <bottom/>
    </border>
    <border>
      <left/>
      <right style="medium"/>
      <top/>
      <bottom/>
    </border>
    <border>
      <left style="medium"/>
      <right/>
      <top style="thin"/>
      <bottom style="thin"/>
    </border>
    <border>
      <left/>
      <right/>
      <top style="thin"/>
      <bottom style="thin"/>
    </border>
    <border>
      <left style="medium"/>
      <right/>
      <top/>
      <bottom style="thin"/>
    </border>
    <border>
      <left/>
      <right/>
      <top/>
      <bottom style="thin"/>
    </border>
    <border>
      <left/>
      <right style="medium"/>
      <top/>
      <bottom style="thin"/>
    </border>
    <border>
      <left style="thin"/>
      <right style="thin"/>
      <top style="thin"/>
      <bottom style="thin"/>
    </border>
    <border>
      <left style="medium"/>
      <right style="thin"/>
      <top style="thin"/>
      <bottom style="thin"/>
    </border>
    <border>
      <left style="medium"/>
      <right style="thin"/>
      <top/>
      <bottom style="thin"/>
    </border>
    <border>
      <left style="thin"/>
      <right style="thin"/>
      <top/>
      <bottom style="thin"/>
    </border>
    <border>
      <left style="thin"/>
      <right style="thin"/>
      <top style="thin"/>
      <bottom/>
    </border>
    <border>
      <left style="thin"/>
      <right style="thin"/>
      <top/>
      <bottom/>
    </border>
    <border>
      <left/>
      <right style="thin"/>
      <top style="thin"/>
      <bottom/>
    </border>
    <border>
      <left/>
      <right style="thin"/>
      <top/>
      <bottom/>
    </border>
    <border>
      <left/>
      <right style="thin"/>
      <top style="thin"/>
      <bottom style="thin"/>
    </border>
    <border>
      <left style="thin"/>
      <right/>
      <top style="thin"/>
      <bottom style="thin"/>
    </border>
    <border>
      <left style="medium"/>
      <right style="thin"/>
      <top style="medium"/>
      <bottom style="thin"/>
    </border>
    <border>
      <left style="thin"/>
      <right style="thin"/>
      <top style="medium"/>
      <bottom style="thin"/>
    </border>
    <border>
      <left style="thin"/>
      <right/>
      <top style="medium"/>
      <bottom style="thin"/>
    </border>
    <border>
      <left/>
      <right/>
      <top style="medium"/>
      <bottom style="thin"/>
    </border>
    <border>
      <left/>
      <right style="thin"/>
      <top style="medium"/>
      <bottom style="thin"/>
    </border>
    <border>
      <left style="thin"/>
      <right style="medium"/>
      <top style="medium"/>
      <bottom style="thin"/>
    </border>
    <border>
      <left/>
      <right style="medium"/>
      <top style="thin"/>
      <bottom style="thin"/>
    </border>
    <border>
      <left style="thin"/>
      <right style="medium"/>
      <top style="thin"/>
      <bottom style="thin"/>
    </border>
    <border>
      <left/>
      <right style="medium"/>
      <top style="thin"/>
      <bottom/>
    </border>
    <border>
      <left style="medium"/>
      <right/>
      <top style="thin"/>
      <bottom/>
    </border>
    <border>
      <left/>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2" fillId="20" borderId="0" applyNumberFormat="0" applyBorder="0" applyAlignment="0" applyProtection="0"/>
    <xf numFmtId="0" fontId="53" fillId="21" borderId="1" applyNumberFormat="0" applyAlignment="0" applyProtection="0"/>
    <xf numFmtId="0" fontId="53" fillId="21" borderId="1" applyNumberFormat="0" applyAlignment="0" applyProtection="0"/>
    <xf numFmtId="0" fontId="54" fillId="22" borderId="2" applyNumberFormat="0" applyAlignment="0" applyProtection="0"/>
    <xf numFmtId="0" fontId="55" fillId="0" borderId="3" applyNumberFormat="0" applyFill="0" applyAlignment="0" applyProtection="0"/>
    <xf numFmtId="0" fontId="56" fillId="0" borderId="4" applyNumberFormat="0" applyFill="0" applyAlignment="0" applyProtection="0"/>
    <xf numFmtId="0" fontId="57" fillId="0" borderId="0" applyNumberFormat="0" applyFill="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9" fillId="29" borderId="1"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31" borderId="0" applyNumberFormat="0" applyBorder="0" applyAlignment="0" applyProtection="0"/>
    <xf numFmtId="0" fontId="4" fillId="0" borderId="0">
      <alignment/>
      <protection/>
    </xf>
    <xf numFmtId="0" fontId="0" fillId="32" borderId="5" applyNumberFormat="0" applyFont="0" applyAlignment="0" applyProtection="0"/>
    <xf numFmtId="9" fontId="64" fillId="0" borderId="0" applyFont="0" applyFill="0" applyBorder="0" applyAlignment="0" applyProtection="0"/>
    <xf numFmtId="9" fontId="0" fillId="0" borderId="0" applyFont="0" applyFill="0" applyBorder="0" applyAlignment="0" applyProtection="0"/>
    <xf numFmtId="0" fontId="65" fillId="21"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57" fillId="0" borderId="8" applyNumberFormat="0" applyFill="0" applyAlignment="0" applyProtection="0"/>
    <xf numFmtId="0" fontId="70" fillId="0" borderId="9" applyNumberFormat="0" applyFill="0" applyAlignment="0" applyProtection="0"/>
  </cellStyleXfs>
  <cellXfs count="220">
    <xf numFmtId="0" fontId="0" fillId="0" borderId="0" xfId="0" applyFont="1" applyAlignment="1">
      <alignment/>
    </xf>
    <xf numFmtId="0" fontId="4" fillId="0" borderId="10" xfId="55" applyBorder="1" applyAlignment="1">
      <alignment vertical="center"/>
      <protection/>
    </xf>
    <xf numFmtId="0" fontId="4" fillId="0" borderId="11" xfId="55" applyBorder="1" applyAlignment="1">
      <alignment vertical="center"/>
      <protection/>
    </xf>
    <xf numFmtId="0" fontId="4" fillId="0" borderId="12" xfId="55" applyBorder="1" applyAlignment="1">
      <alignment vertical="center"/>
      <protection/>
    </xf>
    <xf numFmtId="0" fontId="7" fillId="0" borderId="13" xfId="55" applyFont="1" applyBorder="1" applyAlignment="1">
      <alignment vertical="center"/>
      <protection/>
    </xf>
    <xf numFmtId="0" fontId="7" fillId="0" borderId="0" xfId="55" applyFont="1" applyAlignment="1">
      <alignment vertical="center"/>
      <protection/>
    </xf>
    <xf numFmtId="0" fontId="7" fillId="0" borderId="14" xfId="55" applyFont="1" applyBorder="1" applyAlignment="1">
      <alignment vertical="center"/>
      <protection/>
    </xf>
    <xf numFmtId="0" fontId="8" fillId="0" borderId="12" xfId="55" applyFont="1" applyBorder="1" applyAlignment="1">
      <alignment vertical="center"/>
      <protection/>
    </xf>
    <xf numFmtId="0" fontId="9" fillId="0" borderId="15" xfId="55" applyFont="1" applyBorder="1" applyAlignment="1">
      <alignment horizontal="center" vertical="center"/>
      <protection/>
    </xf>
    <xf numFmtId="0" fontId="9" fillId="0" borderId="16" xfId="55" applyFont="1" applyBorder="1" applyAlignment="1">
      <alignment horizontal="center" vertical="center"/>
      <protection/>
    </xf>
    <xf numFmtId="0" fontId="8" fillId="0" borderId="0" xfId="55" applyFont="1" applyAlignment="1">
      <alignment horizontal="center" vertical="center"/>
      <protection/>
    </xf>
    <xf numFmtId="0" fontId="8" fillId="0" borderId="14" xfId="55" applyFont="1" applyBorder="1" applyAlignment="1">
      <alignment horizontal="center" vertical="center"/>
      <protection/>
    </xf>
    <xf numFmtId="0" fontId="8" fillId="0" borderId="17" xfId="55" applyFont="1" applyBorder="1" applyAlignment="1">
      <alignment horizontal="justify" vertical="center" wrapText="1"/>
      <protection/>
    </xf>
    <xf numFmtId="0" fontId="8" fillId="0" borderId="18" xfId="55" applyFont="1" applyBorder="1" applyAlignment="1">
      <alignment horizontal="justify" vertical="center" wrapText="1"/>
      <protection/>
    </xf>
    <xf numFmtId="0" fontId="8" fillId="0" borderId="18" xfId="55" applyFont="1" applyBorder="1" applyAlignment="1">
      <alignment vertical="center"/>
      <protection/>
    </xf>
    <xf numFmtId="0" fontId="8" fillId="0" borderId="18" xfId="55" applyFont="1" applyBorder="1" applyAlignment="1">
      <alignment horizontal="right" vertical="center"/>
      <protection/>
    </xf>
    <xf numFmtId="0" fontId="9" fillId="0" borderId="19" xfId="55" applyFont="1" applyBorder="1" applyAlignment="1">
      <alignment horizontal="center" vertical="center"/>
      <protection/>
    </xf>
    <xf numFmtId="0" fontId="8" fillId="0" borderId="17" xfId="55" applyFont="1" applyBorder="1" applyAlignment="1">
      <alignment horizontal="center" vertical="center" wrapText="1"/>
      <protection/>
    </xf>
    <xf numFmtId="0" fontId="8" fillId="0" borderId="18" xfId="55" applyFont="1" applyBorder="1" applyAlignment="1">
      <alignment horizontal="center" vertical="center" wrapText="1"/>
      <protection/>
    </xf>
    <xf numFmtId="0" fontId="8" fillId="0" borderId="19" xfId="55" applyFont="1" applyBorder="1" applyAlignment="1">
      <alignment horizontal="center" vertical="center" wrapText="1"/>
      <protection/>
    </xf>
    <xf numFmtId="0" fontId="8" fillId="0" borderId="17" xfId="55" applyFont="1" applyBorder="1" applyAlignment="1">
      <alignment vertical="center" wrapText="1"/>
      <protection/>
    </xf>
    <xf numFmtId="0" fontId="8" fillId="0" borderId="18" xfId="55" applyFont="1" applyBorder="1" applyAlignment="1">
      <alignment vertical="center" wrapText="1"/>
      <protection/>
    </xf>
    <xf numFmtId="0" fontId="8" fillId="0" borderId="19" xfId="55" applyFont="1" applyBorder="1" applyAlignment="1">
      <alignment vertical="center" wrapText="1"/>
      <protection/>
    </xf>
    <xf numFmtId="0" fontId="0" fillId="0" borderId="0" xfId="0" applyAlignment="1">
      <alignment horizontal="center"/>
    </xf>
    <xf numFmtId="0" fontId="0" fillId="0" borderId="20" xfId="0" applyBorder="1" applyAlignment="1">
      <alignment horizontal="center" vertical="center"/>
    </xf>
    <xf numFmtId="0" fontId="71" fillId="0" borderId="20" xfId="0" applyFont="1" applyBorder="1" applyAlignment="1">
      <alignment vertical="center" wrapText="1"/>
    </xf>
    <xf numFmtId="0" fontId="13" fillId="0" borderId="20" xfId="0" applyFont="1" applyBorder="1" applyAlignment="1">
      <alignment horizontal="left" vertical="center"/>
    </xf>
    <xf numFmtId="0" fontId="72" fillId="0" borderId="20" xfId="0" applyFont="1" applyBorder="1" applyAlignment="1">
      <alignment horizontal="center" vertical="center" wrapText="1"/>
    </xf>
    <xf numFmtId="0" fontId="73" fillId="0" borderId="0" xfId="0" applyFont="1" applyAlignment="1">
      <alignment horizontal="center" vertical="center" wrapText="1"/>
    </xf>
    <xf numFmtId="0" fontId="74" fillId="0" borderId="20" xfId="0" applyFont="1" applyBorder="1" applyAlignment="1">
      <alignment horizontal="center" vertical="center" wrapText="1"/>
    </xf>
    <xf numFmtId="0" fontId="19" fillId="0" borderId="20" xfId="0" applyFont="1" applyBorder="1" applyAlignment="1">
      <alignment horizontal="center" vertical="center" wrapText="1"/>
    </xf>
    <xf numFmtId="0" fontId="20" fillId="0" borderId="20" xfId="0" applyFont="1" applyBorder="1" applyAlignment="1">
      <alignment horizontal="center" vertical="center" wrapText="1"/>
    </xf>
    <xf numFmtId="0" fontId="10" fillId="0" borderId="20" xfId="0" applyFont="1" applyBorder="1" applyAlignment="1">
      <alignment horizontal="center" vertical="center" wrapText="1"/>
    </xf>
    <xf numFmtId="0" fontId="72" fillId="0" borderId="0" xfId="0" applyFont="1" applyAlignment="1">
      <alignment vertical="center" wrapText="1"/>
    </xf>
    <xf numFmtId="0" fontId="75" fillId="0" borderId="0" xfId="0" applyFont="1" applyAlignment="1">
      <alignment vertical="center" wrapText="1"/>
    </xf>
    <xf numFmtId="0" fontId="23" fillId="0" borderId="20" xfId="0" applyFont="1" applyBorder="1" applyAlignment="1">
      <alignment horizontal="left" vertical="center"/>
    </xf>
    <xf numFmtId="0" fontId="76" fillId="0" borderId="0" xfId="0" applyFont="1" applyAlignment="1">
      <alignment vertical="center" wrapText="1"/>
    </xf>
    <xf numFmtId="0" fontId="77" fillId="33" borderId="20" xfId="0" applyFont="1" applyFill="1" applyBorder="1" applyAlignment="1">
      <alignment horizontal="left" vertical="center" wrapText="1"/>
    </xf>
    <xf numFmtId="0" fontId="60" fillId="0" borderId="20" xfId="47" applyBorder="1" applyAlignment="1" applyProtection="1">
      <alignment horizontal="center" vertical="center" wrapText="1"/>
      <protection locked="0"/>
    </xf>
    <xf numFmtId="0" fontId="77" fillId="0" borderId="0" xfId="0" applyFont="1" applyAlignment="1">
      <alignment vertical="center" wrapText="1"/>
    </xf>
    <xf numFmtId="0" fontId="60" fillId="0" borderId="20" xfId="47" applyBorder="1" applyAlignment="1">
      <alignment horizontal="center" vertical="center" wrapText="1"/>
    </xf>
    <xf numFmtId="0" fontId="60" fillId="0" borderId="20" xfId="47" applyBorder="1" applyAlignment="1" quotePrefix="1">
      <alignment horizontal="center" vertical="center" wrapText="1"/>
    </xf>
    <xf numFmtId="0" fontId="78" fillId="34" borderId="20" xfId="0" applyFont="1" applyFill="1" applyBorder="1" applyAlignment="1">
      <alignment horizontal="center" vertical="center" wrapText="1"/>
    </xf>
    <xf numFmtId="0" fontId="77" fillId="34" borderId="20" xfId="0" applyFont="1" applyFill="1" applyBorder="1" applyAlignment="1">
      <alignment horizontal="center" vertical="center" wrapText="1"/>
    </xf>
    <xf numFmtId="0" fontId="78" fillId="34" borderId="20" xfId="0" applyFont="1" applyFill="1" applyBorder="1" applyAlignment="1">
      <alignment vertical="center" wrapText="1"/>
    </xf>
    <xf numFmtId="0" fontId="79" fillId="0" borderId="21" xfId="0" applyFont="1" applyBorder="1" applyAlignment="1">
      <alignment vertical="center" wrapText="1"/>
    </xf>
    <xf numFmtId="0" fontId="79" fillId="0" borderId="22" xfId="0" applyFont="1" applyBorder="1" applyAlignment="1">
      <alignment vertical="center" wrapText="1"/>
    </xf>
    <xf numFmtId="0" fontId="73" fillId="0" borderId="0" xfId="0" applyFont="1" applyAlignment="1">
      <alignment vertical="center" wrapText="1"/>
    </xf>
    <xf numFmtId="0" fontId="0" fillId="0" borderId="20" xfId="0" applyBorder="1" applyAlignment="1">
      <alignment/>
    </xf>
    <xf numFmtId="0" fontId="78" fillId="0" borderId="20" xfId="0" applyFont="1" applyBorder="1" applyAlignment="1">
      <alignment horizontal="center" vertical="center" wrapText="1"/>
    </xf>
    <xf numFmtId="0" fontId="80" fillId="0" borderId="20" xfId="0" applyFont="1" applyBorder="1" applyAlignment="1">
      <alignment horizontal="center" vertical="center"/>
    </xf>
    <xf numFmtId="0" fontId="12" fillId="0" borderId="20" xfId="0" applyFont="1" applyBorder="1" applyAlignment="1">
      <alignment horizontal="center" vertical="center" wrapText="1"/>
    </xf>
    <xf numFmtId="0" fontId="26" fillId="33" borderId="20" xfId="35" applyFont="1" applyFill="1" applyBorder="1" applyAlignment="1">
      <alignment horizontal="center" vertical="center" wrapText="1"/>
    </xf>
    <xf numFmtId="2" fontId="79" fillId="0" borderId="20" xfId="0" applyNumberFormat="1" applyFont="1" applyBorder="1" applyAlignment="1">
      <alignment vertical="top" wrapText="1"/>
    </xf>
    <xf numFmtId="2" fontId="78" fillId="0" borderId="20" xfId="0" applyNumberFormat="1" applyFont="1" applyBorder="1" applyAlignment="1">
      <alignment horizontal="center" vertical="center"/>
    </xf>
    <xf numFmtId="0" fontId="27" fillId="0" borderId="20" xfId="0" applyFont="1" applyBorder="1" applyAlignment="1">
      <alignment horizontal="center" vertical="center" wrapText="1"/>
    </xf>
    <xf numFmtId="0" fontId="81" fillId="0" borderId="20" xfId="0" applyFont="1" applyBorder="1" applyAlignment="1">
      <alignment/>
    </xf>
    <xf numFmtId="2" fontId="79" fillId="0" borderId="23" xfId="0" applyNumberFormat="1" applyFont="1" applyBorder="1" applyAlignment="1">
      <alignment vertical="top" wrapText="1"/>
    </xf>
    <xf numFmtId="0" fontId="82" fillId="10" borderId="20" xfId="0" applyFont="1" applyFill="1" applyBorder="1" applyAlignment="1">
      <alignment horizontal="center"/>
    </xf>
    <xf numFmtId="0" fontId="81" fillId="10" borderId="20" xfId="0" applyFont="1" applyFill="1" applyBorder="1" applyAlignment="1">
      <alignment/>
    </xf>
    <xf numFmtId="0" fontId="83" fillId="35" borderId="20" xfId="0" applyFont="1" applyFill="1" applyBorder="1" applyAlignment="1">
      <alignment horizontal="center"/>
    </xf>
    <xf numFmtId="0" fontId="84" fillId="35" borderId="20" xfId="0" applyFont="1" applyFill="1" applyBorder="1" applyAlignment="1">
      <alignment/>
    </xf>
    <xf numFmtId="0" fontId="78" fillId="0" borderId="24" xfId="0" applyFont="1" applyBorder="1" applyAlignment="1">
      <alignment horizontal="left" vertical="center" wrapText="1"/>
    </xf>
    <xf numFmtId="2" fontId="82" fillId="10" borderId="20" xfId="0" applyNumberFormat="1" applyFont="1" applyFill="1" applyBorder="1" applyAlignment="1">
      <alignment horizontal="center"/>
    </xf>
    <xf numFmtId="0" fontId="78" fillId="0" borderId="25" xfId="0" applyFont="1" applyBorder="1" applyAlignment="1">
      <alignment horizontal="left" vertical="center" wrapText="1"/>
    </xf>
    <xf numFmtId="0" fontId="82" fillId="34" borderId="20" xfId="0" applyFont="1" applyFill="1" applyBorder="1" applyAlignment="1">
      <alignment horizontal="center" vertical="center"/>
    </xf>
    <xf numFmtId="0" fontId="27" fillId="34" borderId="20" xfId="0" applyFont="1" applyFill="1" applyBorder="1" applyAlignment="1">
      <alignment horizontal="center" vertical="center" wrapText="1"/>
    </xf>
    <xf numFmtId="0" fontId="81" fillId="34" borderId="20" xfId="0" applyFont="1" applyFill="1" applyBorder="1" applyAlignment="1">
      <alignment/>
    </xf>
    <xf numFmtId="0" fontId="78" fillId="0" borderId="20" xfId="0" applyFont="1" applyBorder="1" applyAlignment="1">
      <alignment horizontal="left" vertical="center" wrapText="1"/>
    </xf>
    <xf numFmtId="2" fontId="78" fillId="0" borderId="20" xfId="0" applyNumberFormat="1" applyFont="1" applyBorder="1" applyAlignment="1">
      <alignment horizontal="center" vertical="center" wrapText="1"/>
    </xf>
    <xf numFmtId="0" fontId="82" fillId="0" borderId="20" xfId="0" applyFont="1" applyBorder="1" applyAlignment="1">
      <alignment horizontal="center" vertical="center" wrapText="1"/>
    </xf>
    <xf numFmtId="0" fontId="77" fillId="0" borderId="20" xfId="0" applyFont="1" applyBorder="1" applyAlignment="1">
      <alignment horizontal="left" vertical="center" wrapText="1"/>
    </xf>
    <xf numFmtId="2" fontId="78" fillId="33" borderId="20" xfId="0" applyNumberFormat="1" applyFont="1" applyFill="1" applyBorder="1" applyAlignment="1">
      <alignment horizontal="center" vertical="center" wrapText="1"/>
    </xf>
    <xf numFmtId="0" fontId="28" fillId="0" borderId="20" xfId="0" applyFont="1" applyBorder="1" applyAlignment="1">
      <alignment horizontal="center" vertical="center" wrapText="1"/>
    </xf>
    <xf numFmtId="2" fontId="77" fillId="0" borderId="20" xfId="0" applyNumberFormat="1" applyFont="1" applyBorder="1" applyAlignment="1">
      <alignment horizontal="center" vertical="center"/>
    </xf>
    <xf numFmtId="2" fontId="77" fillId="0" borderId="20" xfId="0" applyNumberFormat="1" applyFont="1" applyBorder="1" applyAlignment="1">
      <alignment horizontal="center" vertical="center" wrapText="1"/>
    </xf>
    <xf numFmtId="2" fontId="83" fillId="35" borderId="20" xfId="0" applyNumberFormat="1" applyFont="1" applyFill="1" applyBorder="1" applyAlignment="1">
      <alignment horizontal="center"/>
    </xf>
    <xf numFmtId="2" fontId="84" fillId="35" borderId="20" xfId="0" applyNumberFormat="1" applyFont="1" applyFill="1" applyBorder="1" applyAlignment="1">
      <alignment/>
    </xf>
    <xf numFmtId="0" fontId="79" fillId="0" borderId="20" xfId="0" applyFont="1" applyBorder="1" applyAlignment="1">
      <alignment horizontal="left" vertical="center" wrapText="1"/>
    </xf>
    <xf numFmtId="0" fontId="79" fillId="0" borderId="23" xfId="0" applyFont="1" applyBorder="1" applyAlignment="1">
      <alignment horizontal="left" vertical="center" wrapText="1"/>
    </xf>
    <xf numFmtId="0" fontId="82" fillId="0" borderId="20" xfId="0" applyFont="1" applyBorder="1" applyAlignment="1">
      <alignment horizontal="center" vertical="center"/>
    </xf>
    <xf numFmtId="0" fontId="31" fillId="0" borderId="20" xfId="0" applyFont="1" applyBorder="1" applyAlignment="1">
      <alignment horizontal="center" vertical="center" wrapText="1"/>
    </xf>
    <xf numFmtId="0" fontId="82" fillId="0" borderId="20" xfId="0" applyFont="1" applyBorder="1" applyAlignment="1">
      <alignment horizontal="center"/>
    </xf>
    <xf numFmtId="0" fontId="82" fillId="0" borderId="20" xfId="0" applyFont="1" applyBorder="1" applyAlignment="1">
      <alignment vertical="center"/>
    </xf>
    <xf numFmtId="0" fontId="82" fillId="0" borderId="10" xfId="0" applyFont="1" applyBorder="1" applyAlignment="1">
      <alignment vertical="center"/>
    </xf>
    <xf numFmtId="0" fontId="82" fillId="0" borderId="11" xfId="0" applyFont="1" applyBorder="1" applyAlignment="1">
      <alignment vertical="center"/>
    </xf>
    <xf numFmtId="0" fontId="82" fillId="0" borderId="26" xfId="0" applyFont="1" applyBorder="1" applyAlignment="1">
      <alignment vertical="center"/>
    </xf>
    <xf numFmtId="0" fontId="82" fillId="0" borderId="12" xfId="0" applyFont="1" applyBorder="1" applyAlignment="1">
      <alignment vertical="center"/>
    </xf>
    <xf numFmtId="0" fontId="82" fillId="0" borderId="0" xfId="0" applyFont="1" applyAlignment="1">
      <alignment vertical="center"/>
    </xf>
    <xf numFmtId="0" fontId="82" fillId="0" borderId="27" xfId="0" applyFont="1" applyBorder="1" applyAlignment="1">
      <alignment vertical="center"/>
    </xf>
    <xf numFmtId="0" fontId="77" fillId="0" borderId="20" xfId="0" applyFont="1" applyBorder="1" applyAlignment="1">
      <alignment horizontal="center" vertical="center" wrapText="1"/>
    </xf>
    <xf numFmtId="2" fontId="77" fillId="34" borderId="20" xfId="0" applyNumberFormat="1" applyFont="1" applyFill="1" applyBorder="1" applyAlignment="1">
      <alignment horizontal="center" vertical="center" wrapText="1"/>
    </xf>
    <xf numFmtId="2" fontId="77" fillId="0" borderId="20" xfId="58" applyNumberFormat="1" applyFont="1" applyFill="1" applyBorder="1" applyAlignment="1">
      <alignment horizontal="center" vertical="center" wrapText="1"/>
    </xf>
    <xf numFmtId="2" fontId="77" fillId="34" borderId="20" xfId="58" applyNumberFormat="1" applyFont="1" applyFill="1" applyBorder="1" applyAlignment="1">
      <alignment horizontal="center" vertical="center" wrapText="1"/>
    </xf>
    <xf numFmtId="2" fontId="77" fillId="0" borderId="0" xfId="0" applyNumberFormat="1" applyFont="1" applyAlignment="1">
      <alignment vertical="center" wrapText="1"/>
    </xf>
    <xf numFmtId="9" fontId="77" fillId="0" borderId="20" xfId="57" applyFont="1" applyFill="1" applyBorder="1" applyAlignment="1">
      <alignment horizontal="center" vertical="center" wrapText="1"/>
    </xf>
    <xf numFmtId="9" fontId="77" fillId="34" borderId="20" xfId="57" applyFont="1" applyFill="1" applyBorder="1" applyAlignment="1">
      <alignment horizontal="center" vertical="center" wrapText="1"/>
    </xf>
    <xf numFmtId="0" fontId="81" fillId="0" borderId="20" xfId="0" applyFont="1" applyBorder="1" applyAlignment="1">
      <alignment wrapText="1"/>
    </xf>
    <xf numFmtId="0" fontId="81" fillId="0" borderId="20" xfId="0" applyFont="1" applyBorder="1" applyAlignment="1">
      <alignment vertical="top" wrapText="1"/>
    </xf>
    <xf numFmtId="0" fontId="78" fillId="7" borderId="24" xfId="0" applyFont="1" applyFill="1" applyBorder="1" applyAlignment="1">
      <alignment horizontal="left" vertical="center" wrapText="1"/>
    </xf>
    <xf numFmtId="2" fontId="79" fillId="0" borderId="20" xfId="0" applyNumberFormat="1" applyFont="1" applyFill="1" applyBorder="1" applyAlignment="1">
      <alignment vertical="top" wrapText="1"/>
    </xf>
    <xf numFmtId="2" fontId="78" fillId="0" borderId="20" xfId="0" applyNumberFormat="1" applyFont="1" applyFill="1" applyBorder="1" applyAlignment="1">
      <alignment horizontal="center" vertical="center"/>
    </xf>
    <xf numFmtId="0" fontId="27" fillId="0" borderId="20" xfId="0" applyFont="1" applyFill="1" applyBorder="1" applyAlignment="1">
      <alignment horizontal="center" vertical="center" wrapText="1"/>
    </xf>
    <xf numFmtId="0" fontId="81" fillId="0" borderId="20" xfId="0" applyFont="1" applyFill="1" applyBorder="1" applyAlignment="1">
      <alignment vertical="top" wrapText="1"/>
    </xf>
    <xf numFmtId="0" fontId="81" fillId="0" borderId="20" xfId="0" applyFont="1" applyBorder="1" applyAlignment="1">
      <alignment horizontal="left" vertical="center" wrapText="1"/>
    </xf>
    <xf numFmtId="0" fontId="81" fillId="0" borderId="20" xfId="0" applyFont="1" applyFill="1" applyBorder="1" applyAlignment="1">
      <alignment horizontal="left" vertical="center" wrapText="1"/>
    </xf>
    <xf numFmtId="0" fontId="81" fillId="0" borderId="20" xfId="0" applyFont="1" applyFill="1" applyBorder="1" applyAlignment="1">
      <alignment wrapText="1"/>
    </xf>
    <xf numFmtId="2" fontId="78" fillId="0" borderId="20" xfId="0" applyNumberFormat="1" applyFont="1" applyFill="1" applyBorder="1" applyAlignment="1">
      <alignment horizontal="center" vertical="center" wrapText="1"/>
    </xf>
    <xf numFmtId="0" fontId="85" fillId="0" borderId="28" xfId="0" applyFont="1" applyBorder="1" applyAlignment="1">
      <alignment horizontal="justify" vertical="center"/>
    </xf>
    <xf numFmtId="10" fontId="77" fillId="0" borderId="0" xfId="0" applyNumberFormat="1" applyFont="1" applyAlignment="1">
      <alignment vertical="center" wrapText="1"/>
    </xf>
    <xf numFmtId="2" fontId="77" fillId="0" borderId="20" xfId="0" applyNumberFormat="1" applyFont="1" applyFill="1" applyBorder="1" applyAlignment="1">
      <alignment horizontal="center" vertical="center" wrapText="1"/>
    </xf>
    <xf numFmtId="0" fontId="86" fillId="0" borderId="29" xfId="0" applyFont="1" applyBorder="1" applyAlignment="1">
      <alignment horizontal="center" vertical="center" wrapText="1"/>
    </xf>
    <xf numFmtId="0" fontId="86" fillId="0" borderId="16" xfId="0" applyFont="1" applyBorder="1" applyAlignment="1">
      <alignment horizontal="center" vertical="center" wrapText="1"/>
    </xf>
    <xf numFmtId="0" fontId="86" fillId="0" borderId="28" xfId="0" applyFont="1" applyBorder="1" applyAlignment="1">
      <alignment horizontal="center" vertical="center" wrapText="1"/>
    </xf>
    <xf numFmtId="9" fontId="77" fillId="36" borderId="29" xfId="58" applyFont="1" applyFill="1" applyBorder="1" applyAlignment="1">
      <alignment horizontal="center" vertical="center" wrapText="1"/>
    </xf>
    <xf numFmtId="9" fontId="77" fillId="36" borderId="16" xfId="58" applyFont="1" applyFill="1" applyBorder="1" applyAlignment="1">
      <alignment horizontal="center" vertical="center" wrapText="1"/>
    </xf>
    <xf numFmtId="9" fontId="77" fillId="36" borderId="28" xfId="58" applyFont="1" applyFill="1" applyBorder="1" applyAlignment="1">
      <alignment horizontal="center" vertical="center" wrapText="1"/>
    </xf>
    <xf numFmtId="0" fontId="77" fillId="0" borderId="29" xfId="0" applyFont="1" applyBorder="1" applyAlignment="1">
      <alignment horizontal="center" vertical="center" wrapText="1"/>
    </xf>
    <xf numFmtId="0" fontId="77" fillId="0" borderId="16" xfId="0" applyFont="1" applyBorder="1" applyAlignment="1">
      <alignment horizontal="center" vertical="center" wrapText="1"/>
    </xf>
    <xf numFmtId="0" fontId="77" fillId="0" borderId="28" xfId="0" applyFont="1" applyBorder="1" applyAlignment="1">
      <alignment horizontal="center" vertical="center" wrapText="1"/>
    </xf>
    <xf numFmtId="0" fontId="77" fillId="0" borderId="29" xfId="0" applyFont="1" applyBorder="1" applyAlignment="1">
      <alignment horizontal="left" vertical="center" wrapText="1"/>
    </xf>
    <xf numFmtId="0" fontId="77" fillId="0" borderId="16" xfId="0" applyFont="1" applyBorder="1" applyAlignment="1">
      <alignment horizontal="left" vertical="center" wrapText="1"/>
    </xf>
    <xf numFmtId="0" fontId="77" fillId="0" borderId="28" xfId="0" applyFont="1" applyBorder="1" applyAlignment="1">
      <alignment horizontal="left" vertical="center" wrapText="1"/>
    </xf>
    <xf numFmtId="0" fontId="77" fillId="0" borderId="20" xfId="0" applyFont="1" applyBorder="1" applyAlignment="1">
      <alignment horizontal="center" vertical="center" wrapText="1"/>
    </xf>
    <xf numFmtId="0" fontId="87" fillId="0" borderId="29" xfId="0" applyFont="1" applyBorder="1" applyAlignment="1">
      <alignment horizontal="center" vertical="center" wrapText="1"/>
    </xf>
    <xf numFmtId="0" fontId="87" fillId="0" borderId="16" xfId="0" applyFont="1" applyBorder="1" applyAlignment="1">
      <alignment horizontal="center" vertical="center" wrapText="1"/>
    </xf>
    <xf numFmtId="0" fontId="87" fillId="0" borderId="28" xfId="0" applyFont="1" applyBorder="1" applyAlignment="1">
      <alignment horizontal="center" vertical="center" wrapText="1"/>
    </xf>
    <xf numFmtId="0" fontId="88" fillId="0" borderId="29" xfId="0" applyFont="1" applyBorder="1" applyAlignment="1">
      <alignment horizontal="center" vertical="center" wrapText="1"/>
    </xf>
    <xf numFmtId="0" fontId="88" fillId="0" borderId="16" xfId="0" applyFont="1" applyBorder="1" applyAlignment="1">
      <alignment horizontal="center" vertical="center" wrapText="1"/>
    </xf>
    <xf numFmtId="0" fontId="88" fillId="0" borderId="28" xfId="0" applyFont="1" applyBorder="1" applyAlignment="1">
      <alignment horizontal="center" vertical="center" wrapText="1"/>
    </xf>
    <xf numFmtId="0" fontId="77" fillId="0" borderId="20" xfId="0" applyFont="1" applyBorder="1" applyAlignment="1">
      <alignment horizontal="left" vertical="center" wrapText="1"/>
    </xf>
    <xf numFmtId="0" fontId="74" fillId="0" borderId="20" xfId="0" applyFont="1" applyBorder="1" applyAlignment="1">
      <alignment horizontal="center"/>
    </xf>
    <xf numFmtId="0" fontId="78" fillId="0" borderId="24" xfId="0" applyFont="1" applyBorder="1" applyAlignment="1">
      <alignment horizontal="center" vertical="center" wrapText="1"/>
    </xf>
    <xf numFmtId="0" fontId="78" fillId="0" borderId="25" xfId="0" applyFont="1" applyBorder="1" applyAlignment="1">
      <alignment horizontal="center" vertical="center" wrapText="1"/>
    </xf>
    <xf numFmtId="0" fontId="78" fillId="0" borderId="23" xfId="0" applyFont="1" applyBorder="1" applyAlignment="1">
      <alignment horizontal="center" vertical="center" wrapText="1"/>
    </xf>
    <xf numFmtId="0" fontId="78" fillId="0" borderId="20" xfId="0" applyFont="1" applyBorder="1" applyAlignment="1">
      <alignment horizontal="left" vertical="center" wrapText="1"/>
    </xf>
    <xf numFmtId="0" fontId="78" fillId="0" borderId="24" xfId="0" applyFont="1" applyBorder="1" applyAlignment="1">
      <alignment horizontal="left" vertical="center" wrapText="1"/>
    </xf>
    <xf numFmtId="0" fontId="78" fillId="0" borderId="25" xfId="0" applyFont="1" applyBorder="1" applyAlignment="1">
      <alignment horizontal="left" vertical="center" wrapText="1"/>
    </xf>
    <xf numFmtId="0" fontId="78" fillId="0" borderId="23" xfId="0" applyFont="1" applyBorder="1" applyAlignment="1">
      <alignment horizontal="left" vertical="center" wrapText="1"/>
    </xf>
    <xf numFmtId="0" fontId="78" fillId="0" borderId="24" xfId="0" applyFont="1" applyFill="1" applyBorder="1" applyAlignment="1">
      <alignment horizontal="left" vertical="center" wrapText="1"/>
    </xf>
    <xf numFmtId="0" fontId="78" fillId="0" borderId="23" xfId="0" applyFont="1" applyFill="1" applyBorder="1" applyAlignment="1">
      <alignment horizontal="left" vertical="center" wrapText="1"/>
    </xf>
    <xf numFmtId="0" fontId="78" fillId="7" borderId="24" xfId="0" applyFont="1" applyFill="1" applyBorder="1" applyAlignment="1">
      <alignment horizontal="left" vertical="center" wrapText="1"/>
    </xf>
    <xf numFmtId="0" fontId="78" fillId="7" borderId="23" xfId="0" applyFont="1" applyFill="1" applyBorder="1" applyAlignment="1">
      <alignment horizontal="left" vertical="center" wrapText="1"/>
    </xf>
    <xf numFmtId="0" fontId="78" fillId="7" borderId="25" xfId="0" applyFont="1" applyFill="1" applyBorder="1" applyAlignment="1">
      <alignment horizontal="left" vertical="center" wrapText="1"/>
    </xf>
    <xf numFmtId="0" fontId="78" fillId="0" borderId="25" xfId="0" applyFont="1" applyFill="1" applyBorder="1" applyAlignment="1">
      <alignment horizontal="left" vertical="center" wrapText="1"/>
    </xf>
    <xf numFmtId="0" fontId="82" fillId="0" borderId="20" xfId="0" applyFont="1" applyBorder="1" applyAlignment="1">
      <alignment horizontal="center" vertical="center"/>
    </xf>
    <xf numFmtId="0" fontId="82" fillId="0" borderId="24" xfId="0" applyFont="1" applyBorder="1" applyAlignment="1">
      <alignment horizontal="center" vertical="center"/>
    </xf>
    <xf numFmtId="0" fontId="82" fillId="0" borderId="25" xfId="0" applyFont="1" applyBorder="1" applyAlignment="1">
      <alignment horizontal="center" vertical="center"/>
    </xf>
    <xf numFmtId="0" fontId="82" fillId="0" borderId="23" xfId="0" applyFont="1" applyBorder="1" applyAlignment="1">
      <alignment horizontal="center" vertical="center"/>
    </xf>
    <xf numFmtId="0" fontId="77" fillId="0" borderId="20" xfId="0" applyFont="1" applyFill="1" applyBorder="1" applyAlignment="1">
      <alignment horizontal="left" vertical="center" wrapText="1"/>
    </xf>
    <xf numFmtId="0" fontId="81" fillId="0" borderId="24" xfId="0" applyFont="1" applyBorder="1" applyAlignment="1">
      <alignment horizontal="left" vertical="center" wrapText="1"/>
    </xf>
    <xf numFmtId="0" fontId="81" fillId="0" borderId="23" xfId="0" applyFont="1" applyBorder="1" applyAlignment="1">
      <alignment horizontal="left" vertical="center" wrapText="1"/>
    </xf>
    <xf numFmtId="0" fontId="4" fillId="0" borderId="30" xfId="55" applyBorder="1" applyAlignment="1">
      <alignment horizontal="center" vertical="center"/>
      <protection/>
    </xf>
    <xf numFmtId="0" fontId="4" fillId="0" borderId="31" xfId="55" applyBorder="1" applyAlignment="1">
      <alignment horizontal="center" vertical="center"/>
      <protection/>
    </xf>
    <xf numFmtId="0" fontId="5" fillId="0" borderId="31" xfId="55" applyFont="1" applyBorder="1" applyAlignment="1">
      <alignment horizontal="center" vertical="center" wrapText="1"/>
      <protection/>
    </xf>
    <xf numFmtId="0" fontId="5" fillId="0" borderId="31" xfId="55" applyFont="1" applyBorder="1" applyAlignment="1">
      <alignment horizontal="center" vertical="center"/>
      <protection/>
    </xf>
    <xf numFmtId="0" fontId="6" fillId="0" borderId="32" xfId="55" applyFont="1" applyBorder="1" applyAlignment="1">
      <alignment horizontal="left" vertical="center" wrapText="1"/>
      <protection/>
    </xf>
    <xf numFmtId="0" fontId="6" fillId="0" borderId="33" xfId="55" applyFont="1" applyBorder="1" applyAlignment="1">
      <alignment horizontal="left" vertical="center"/>
      <protection/>
    </xf>
    <xf numFmtId="0" fontId="6" fillId="0" borderId="34" xfId="55" applyFont="1" applyBorder="1" applyAlignment="1">
      <alignment horizontal="left" vertical="center"/>
      <protection/>
    </xf>
    <xf numFmtId="0" fontId="4" fillId="0" borderId="35" xfId="55" applyBorder="1" applyAlignment="1">
      <alignment horizontal="center" vertical="center"/>
      <protection/>
    </xf>
    <xf numFmtId="0" fontId="9" fillId="37" borderId="15" xfId="55" applyFont="1" applyFill="1" applyBorder="1" applyAlignment="1">
      <alignment horizontal="left" vertical="center"/>
      <protection/>
    </xf>
    <xf numFmtId="0" fontId="9" fillId="37" borderId="16" xfId="55" applyFont="1" applyFill="1" applyBorder="1" applyAlignment="1">
      <alignment horizontal="left" vertical="center"/>
      <protection/>
    </xf>
    <xf numFmtId="0" fontId="9" fillId="37" borderId="28" xfId="55" applyFont="1" applyFill="1" applyBorder="1" applyAlignment="1">
      <alignment horizontal="left" vertical="center"/>
      <protection/>
    </xf>
    <xf numFmtId="0" fontId="8" fillId="0" borderId="29" xfId="55" applyFont="1" applyBorder="1" applyAlignment="1">
      <alignment horizontal="left" vertical="center"/>
      <protection/>
    </xf>
    <xf numFmtId="0" fontId="8" fillId="0" borderId="16" xfId="55" applyFont="1" applyBorder="1" applyAlignment="1">
      <alignment horizontal="left" vertical="center"/>
      <protection/>
    </xf>
    <xf numFmtId="0" fontId="8" fillId="0" borderId="36" xfId="55" applyFont="1" applyBorder="1" applyAlignment="1">
      <alignment horizontal="left" vertical="center"/>
      <protection/>
    </xf>
    <xf numFmtId="0" fontId="8" fillId="0" borderId="21" xfId="55" applyFont="1" applyBorder="1" applyAlignment="1">
      <alignment horizontal="center" vertical="center" wrapText="1"/>
      <protection/>
    </xf>
    <xf numFmtId="0" fontId="8" fillId="0" borderId="20" xfId="55" applyFont="1" applyBorder="1" applyAlignment="1">
      <alignment horizontal="center" vertical="center" wrapText="1"/>
      <protection/>
    </xf>
    <xf numFmtId="0" fontId="8" fillId="0" borderId="37" xfId="55" applyFont="1" applyBorder="1" applyAlignment="1">
      <alignment horizontal="center" vertical="center" wrapText="1"/>
      <protection/>
    </xf>
    <xf numFmtId="0" fontId="9" fillId="37" borderId="21" xfId="55" applyFont="1" applyFill="1" applyBorder="1" applyAlignment="1">
      <alignment horizontal="center" vertical="center"/>
      <protection/>
    </xf>
    <xf numFmtId="0" fontId="9" fillId="37" borderId="20" xfId="55" applyFont="1" applyFill="1" applyBorder="1" applyAlignment="1">
      <alignment horizontal="center" vertical="center"/>
      <protection/>
    </xf>
    <xf numFmtId="0" fontId="9" fillId="37" borderId="29" xfId="55" applyFont="1" applyFill="1" applyBorder="1" applyAlignment="1">
      <alignment horizontal="center" vertical="center"/>
      <protection/>
    </xf>
    <xf numFmtId="0" fontId="9" fillId="37" borderId="16" xfId="55" applyFont="1" applyFill="1" applyBorder="1" applyAlignment="1">
      <alignment horizontal="center" vertical="center"/>
      <protection/>
    </xf>
    <xf numFmtId="0" fontId="9" fillId="37" borderId="36" xfId="55" applyFont="1" applyFill="1" applyBorder="1" applyAlignment="1">
      <alignment horizontal="center" vertical="center"/>
      <protection/>
    </xf>
    <xf numFmtId="0" fontId="8" fillId="38" borderId="10" xfId="55" applyFont="1" applyFill="1" applyBorder="1" applyAlignment="1">
      <alignment horizontal="center" vertical="center" wrapText="1"/>
      <protection/>
    </xf>
    <xf numFmtId="0" fontId="8" fillId="38" borderId="11" xfId="55" applyFont="1" applyFill="1" applyBorder="1" applyAlignment="1">
      <alignment horizontal="center" vertical="center" wrapText="1"/>
      <protection/>
    </xf>
    <xf numFmtId="0" fontId="8" fillId="38" borderId="38" xfId="55" applyFont="1" applyFill="1" applyBorder="1" applyAlignment="1">
      <alignment horizontal="center" vertical="center" wrapText="1"/>
      <protection/>
    </xf>
    <xf numFmtId="0" fontId="9" fillId="39" borderId="21" xfId="55" applyFont="1" applyFill="1" applyBorder="1" applyAlignment="1">
      <alignment horizontal="center" vertical="center"/>
      <protection/>
    </xf>
    <xf numFmtId="0" fontId="9" fillId="39" borderId="20" xfId="55" applyFont="1" applyFill="1" applyBorder="1" applyAlignment="1">
      <alignment horizontal="center" vertical="center"/>
      <protection/>
    </xf>
    <xf numFmtId="0" fontId="9" fillId="39" borderId="29" xfId="55" applyFont="1" applyFill="1" applyBorder="1" applyAlignment="1">
      <alignment horizontal="center" vertical="center" wrapText="1"/>
      <protection/>
    </xf>
    <xf numFmtId="0" fontId="9" fillId="39" borderId="16" xfId="55" applyFont="1" applyFill="1" applyBorder="1" applyAlignment="1">
      <alignment horizontal="center" vertical="center" wrapText="1"/>
      <protection/>
    </xf>
    <xf numFmtId="0" fontId="9" fillId="39" borderId="36" xfId="55" applyFont="1" applyFill="1" applyBorder="1" applyAlignment="1">
      <alignment horizontal="center" vertical="center" wrapText="1"/>
      <protection/>
    </xf>
    <xf numFmtId="0" fontId="8" fillId="0" borderId="21" xfId="55" applyFont="1" applyBorder="1" applyAlignment="1">
      <alignment horizontal="left" vertical="center" wrapText="1"/>
      <protection/>
    </xf>
    <xf numFmtId="0" fontId="8" fillId="0" borderId="20" xfId="55" applyFont="1" applyBorder="1" applyAlignment="1">
      <alignment horizontal="left" vertical="center" wrapText="1"/>
      <protection/>
    </xf>
    <xf numFmtId="9" fontId="8" fillId="0" borderId="20" xfId="55" applyNumberFormat="1" applyFont="1" applyBorder="1" applyAlignment="1">
      <alignment horizontal="center" vertical="center" wrapText="1"/>
      <protection/>
    </xf>
    <xf numFmtId="0" fontId="9" fillId="39" borderId="15" xfId="55" applyFont="1" applyFill="1" applyBorder="1" applyAlignment="1">
      <alignment horizontal="center" vertical="center"/>
      <protection/>
    </xf>
    <xf numFmtId="0" fontId="9" fillId="39" borderId="16" xfId="55" applyFont="1" applyFill="1" applyBorder="1" applyAlignment="1">
      <alignment horizontal="center" vertical="center"/>
      <protection/>
    </xf>
    <xf numFmtId="0" fontId="9" fillId="39" borderId="36" xfId="55" applyFont="1" applyFill="1" applyBorder="1" applyAlignment="1">
      <alignment horizontal="center" vertical="center"/>
      <protection/>
    </xf>
    <xf numFmtId="0" fontId="9" fillId="39" borderId="29" xfId="55" applyFont="1" applyFill="1" applyBorder="1" applyAlignment="1">
      <alignment horizontal="center" vertical="center"/>
      <protection/>
    </xf>
    <xf numFmtId="0" fontId="9" fillId="39" borderId="39" xfId="55" applyFont="1" applyFill="1" applyBorder="1" applyAlignment="1">
      <alignment horizontal="center" vertical="center"/>
      <protection/>
    </xf>
    <xf numFmtId="0" fontId="9" fillId="39" borderId="11" xfId="55" applyFont="1" applyFill="1" applyBorder="1" applyAlignment="1">
      <alignment horizontal="center" vertical="center"/>
      <protection/>
    </xf>
    <xf numFmtId="0" fontId="9" fillId="39" borderId="26" xfId="55" applyFont="1" applyFill="1" applyBorder="1" applyAlignment="1">
      <alignment horizontal="center" vertical="center"/>
      <protection/>
    </xf>
    <xf numFmtId="0" fontId="0" fillId="33" borderId="20" xfId="0" applyFill="1" applyBorder="1" applyAlignment="1">
      <alignment horizontal="center"/>
    </xf>
    <xf numFmtId="9" fontId="8" fillId="0" borderId="15" xfId="55" applyNumberFormat="1" applyFont="1" applyBorder="1" applyAlignment="1">
      <alignment horizontal="center" vertical="center" wrapText="1"/>
      <protection/>
    </xf>
    <xf numFmtId="0" fontId="8" fillId="0" borderId="16" xfId="55" applyFont="1" applyBorder="1" applyAlignment="1">
      <alignment horizontal="center" vertical="center" wrapText="1"/>
      <protection/>
    </xf>
    <xf numFmtId="0" fontId="8" fillId="0" borderId="28" xfId="55" applyFont="1" applyBorder="1" applyAlignment="1">
      <alignment horizontal="center" vertical="center" wrapText="1"/>
      <protection/>
    </xf>
    <xf numFmtId="0" fontId="8" fillId="0" borderId="29" xfId="55" applyFont="1" applyBorder="1" applyAlignment="1">
      <alignment horizontal="center" vertical="center" wrapText="1"/>
      <protection/>
    </xf>
    <xf numFmtId="0" fontId="8" fillId="0" borderId="36" xfId="55" applyFont="1" applyBorder="1" applyAlignment="1">
      <alignment horizontal="center" vertical="center" wrapText="1"/>
      <protection/>
    </xf>
    <xf numFmtId="0" fontId="9" fillId="39" borderId="28" xfId="55" applyFont="1" applyFill="1" applyBorder="1" applyAlignment="1">
      <alignment horizontal="center" vertical="center"/>
      <protection/>
    </xf>
    <xf numFmtId="9" fontId="8" fillId="0" borderId="29" xfId="55" applyNumberFormat="1" applyFont="1" applyBorder="1" applyAlignment="1">
      <alignment horizontal="center" vertical="center" wrapText="1"/>
      <protection/>
    </xf>
    <xf numFmtId="0" fontId="9" fillId="39" borderId="17" xfId="55" applyFont="1" applyFill="1" applyBorder="1" applyAlignment="1">
      <alignment horizontal="center" vertical="center"/>
      <protection/>
    </xf>
    <xf numFmtId="0" fontId="9" fillId="39" borderId="18" xfId="55" applyFont="1" applyFill="1" applyBorder="1" applyAlignment="1">
      <alignment horizontal="center" vertical="center"/>
      <protection/>
    </xf>
    <xf numFmtId="0" fontId="9" fillId="39" borderId="40" xfId="55" applyFont="1" applyFill="1" applyBorder="1" applyAlignment="1">
      <alignment horizontal="center" vertical="center"/>
      <protection/>
    </xf>
    <xf numFmtId="0" fontId="0" fillId="0" borderId="29"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left" vertical="center" wrapText="1"/>
    </xf>
    <xf numFmtId="0" fontId="0" fillId="0" borderId="16" xfId="0" applyBorder="1" applyAlignment="1">
      <alignment horizontal="left" vertical="center"/>
    </xf>
    <xf numFmtId="0" fontId="0" fillId="0" borderId="28" xfId="0" applyBorder="1" applyAlignment="1">
      <alignment horizontal="left" vertical="center"/>
    </xf>
    <xf numFmtId="0" fontId="0" fillId="0" borderId="16" xfId="0" applyBorder="1" applyAlignment="1">
      <alignment horizontal="center" vertical="center"/>
    </xf>
    <xf numFmtId="0" fontId="71" fillId="0" borderId="20" xfId="0" applyFont="1" applyBorder="1" applyAlignment="1">
      <alignment horizontal="center" vertical="center" wrapText="1"/>
    </xf>
    <xf numFmtId="0" fontId="73" fillId="0" borderId="20" xfId="0" applyFont="1" applyBorder="1" applyAlignment="1">
      <alignment horizontal="center" vertical="center" wrapText="1"/>
    </xf>
    <xf numFmtId="14" fontId="73" fillId="0" borderId="20" xfId="0" applyNumberFormat="1" applyFont="1" applyBorder="1" applyAlignment="1">
      <alignment horizontal="center" vertical="center" wrapText="1"/>
    </xf>
    <xf numFmtId="0" fontId="77" fillId="0" borderId="20" xfId="0" applyFont="1" applyBorder="1" applyAlignment="1">
      <alignment horizontal="justify" vertical="center" wrapText="1"/>
    </xf>
    <xf numFmtId="9" fontId="8" fillId="33" borderId="15" xfId="55" applyNumberFormat="1" applyFont="1" applyFill="1" applyBorder="1" applyAlignment="1">
      <alignment horizontal="center" vertical="center" wrapText="1"/>
      <protection/>
    </xf>
    <xf numFmtId="0" fontId="8" fillId="33" borderId="16" xfId="55" applyFont="1" applyFill="1" applyBorder="1" applyAlignment="1">
      <alignment horizontal="center" vertical="center" wrapText="1"/>
      <protection/>
    </xf>
    <xf numFmtId="0" fontId="8" fillId="33" borderId="28" xfId="55" applyFont="1" applyFill="1" applyBorder="1" applyAlignment="1">
      <alignment horizontal="center" vertical="center" wrapText="1"/>
      <protection/>
    </xf>
    <xf numFmtId="0" fontId="8" fillId="0" borderId="15" xfId="55" applyFont="1" applyBorder="1" applyAlignment="1">
      <alignment horizontal="center" vertical="center" wrapText="1"/>
      <protection/>
    </xf>
    <xf numFmtId="0" fontId="8" fillId="33" borderId="20" xfId="55" applyFont="1" applyFill="1" applyBorder="1" applyAlignment="1">
      <alignment horizontal="center" vertical="center" wrapText="1"/>
      <protection/>
    </xf>
    <xf numFmtId="0" fontId="8" fillId="0" borderId="21" xfId="55" applyFont="1" applyBorder="1" applyAlignment="1">
      <alignment horizontal="justify" vertical="center" wrapText="1"/>
      <protection/>
    </xf>
    <xf numFmtId="0" fontId="8" fillId="0" borderId="20" xfId="55" applyFont="1" applyBorder="1" applyAlignment="1">
      <alignment horizontal="justify" vertical="center" wrapText="1"/>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álculo 2"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Porcentaje 2"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s>
</file>

<file path=xl/drawings/_rels/drawing7.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733425</xdr:colOff>
      <xdr:row>0</xdr:row>
      <xdr:rowOff>104775</xdr:rowOff>
    </xdr:from>
    <xdr:to>
      <xdr:col>15</xdr:col>
      <xdr:colOff>361950</xdr:colOff>
      <xdr:row>0</xdr:row>
      <xdr:rowOff>1171575</xdr:rowOff>
    </xdr:to>
    <xdr:pic>
      <xdr:nvPicPr>
        <xdr:cNvPr id="1" name="Picture 31"/>
        <xdr:cNvPicPr preferRelativeResize="1">
          <a:picLocks noChangeAspect="1"/>
        </xdr:cNvPicPr>
      </xdr:nvPicPr>
      <xdr:blipFill>
        <a:blip r:embed="rId1"/>
        <a:stretch>
          <a:fillRect/>
        </a:stretch>
      </xdr:blipFill>
      <xdr:spPr>
        <a:xfrm>
          <a:off x="15611475" y="104775"/>
          <a:ext cx="971550" cy="1066800"/>
        </a:xfrm>
        <a:prstGeom prst="rect">
          <a:avLst/>
        </a:prstGeom>
        <a:noFill/>
        <a:ln w="9525" cmpd="sng">
          <a:noFill/>
        </a:ln>
      </xdr:spPr>
    </xdr:pic>
    <xdr:clientData/>
  </xdr:twoCellAnchor>
  <xdr:twoCellAnchor>
    <xdr:from>
      <xdr:col>0</xdr:col>
      <xdr:colOff>600075</xdr:colOff>
      <xdr:row>0</xdr:row>
      <xdr:rowOff>180975</xdr:rowOff>
    </xdr:from>
    <xdr:to>
      <xdr:col>0</xdr:col>
      <xdr:colOff>1876425</xdr:colOff>
      <xdr:row>0</xdr:row>
      <xdr:rowOff>1352550</xdr:rowOff>
    </xdr:to>
    <xdr:pic>
      <xdr:nvPicPr>
        <xdr:cNvPr id="2" name="Picture 1" descr="Escudo Bogotá_sds_color"/>
        <xdr:cNvPicPr preferRelativeResize="1">
          <a:picLocks noChangeAspect="1"/>
        </xdr:cNvPicPr>
      </xdr:nvPicPr>
      <xdr:blipFill>
        <a:blip r:embed="rId2"/>
        <a:stretch>
          <a:fillRect/>
        </a:stretch>
      </xdr:blipFill>
      <xdr:spPr>
        <a:xfrm>
          <a:off x="600075" y="180975"/>
          <a:ext cx="1276350" cy="11715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xdr:row>
      <xdr:rowOff>47625</xdr:rowOff>
    </xdr:from>
    <xdr:to>
      <xdr:col>2</xdr:col>
      <xdr:colOff>390525</xdr:colOff>
      <xdr:row>1</xdr:row>
      <xdr:rowOff>828675</xdr:rowOff>
    </xdr:to>
    <xdr:pic>
      <xdr:nvPicPr>
        <xdr:cNvPr id="1" name="Picture 386" descr="Escudo Bogotá_sds_color"/>
        <xdr:cNvPicPr preferRelativeResize="1">
          <a:picLocks noChangeAspect="1"/>
        </xdr:cNvPicPr>
      </xdr:nvPicPr>
      <xdr:blipFill>
        <a:blip r:embed="rId1"/>
        <a:stretch>
          <a:fillRect/>
        </a:stretch>
      </xdr:blipFill>
      <xdr:spPr>
        <a:xfrm>
          <a:off x="514350" y="114300"/>
          <a:ext cx="781050" cy="781050"/>
        </a:xfrm>
        <a:prstGeom prst="rect">
          <a:avLst/>
        </a:prstGeom>
        <a:noFill/>
        <a:ln w="9525" cmpd="sng">
          <a:noFill/>
        </a:ln>
      </xdr:spPr>
    </xdr:pic>
    <xdr:clientData/>
  </xdr:twoCellAnchor>
  <xdr:twoCellAnchor>
    <xdr:from>
      <xdr:col>12</xdr:col>
      <xdr:colOff>238125</xdr:colOff>
      <xdr:row>1</xdr:row>
      <xdr:rowOff>66675</xdr:rowOff>
    </xdr:from>
    <xdr:to>
      <xdr:col>13</xdr:col>
      <xdr:colOff>390525</xdr:colOff>
      <xdr:row>1</xdr:row>
      <xdr:rowOff>847725</xdr:rowOff>
    </xdr:to>
    <xdr:pic>
      <xdr:nvPicPr>
        <xdr:cNvPr id="2" name="Picture 387" descr="LOGO SISTEMA INTEGRADO"/>
        <xdr:cNvPicPr preferRelativeResize="1">
          <a:picLocks noChangeAspect="1"/>
        </xdr:cNvPicPr>
      </xdr:nvPicPr>
      <xdr:blipFill>
        <a:blip r:embed="rId2"/>
        <a:stretch>
          <a:fillRect/>
        </a:stretch>
      </xdr:blipFill>
      <xdr:spPr>
        <a:xfrm>
          <a:off x="7334250" y="133350"/>
          <a:ext cx="771525"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104775</xdr:rowOff>
    </xdr:from>
    <xdr:to>
      <xdr:col>0</xdr:col>
      <xdr:colOff>1628775</xdr:colOff>
      <xdr:row>0</xdr:row>
      <xdr:rowOff>1381125</xdr:rowOff>
    </xdr:to>
    <xdr:pic>
      <xdr:nvPicPr>
        <xdr:cNvPr id="1" name="Picture 1" descr="Escudo Bogotá_sds_color"/>
        <xdr:cNvPicPr preferRelativeResize="1">
          <a:picLocks noChangeAspect="1"/>
        </xdr:cNvPicPr>
      </xdr:nvPicPr>
      <xdr:blipFill>
        <a:blip r:embed="rId1"/>
        <a:stretch>
          <a:fillRect/>
        </a:stretch>
      </xdr:blipFill>
      <xdr:spPr>
        <a:xfrm>
          <a:off x="257175" y="104775"/>
          <a:ext cx="1371600" cy="1276350"/>
        </a:xfrm>
        <a:prstGeom prst="rect">
          <a:avLst/>
        </a:prstGeom>
        <a:noFill/>
        <a:ln w="9525" cmpd="sng">
          <a:noFill/>
        </a:ln>
      </xdr:spPr>
    </xdr:pic>
    <xdr:clientData/>
  </xdr:twoCellAnchor>
  <xdr:twoCellAnchor editAs="oneCell">
    <xdr:from>
      <xdr:col>16</xdr:col>
      <xdr:colOff>609600</xdr:colOff>
      <xdr:row>0</xdr:row>
      <xdr:rowOff>66675</xdr:rowOff>
    </xdr:from>
    <xdr:to>
      <xdr:col>16</xdr:col>
      <xdr:colOff>1895475</xdr:colOff>
      <xdr:row>0</xdr:row>
      <xdr:rowOff>1371600</xdr:rowOff>
    </xdr:to>
    <xdr:pic>
      <xdr:nvPicPr>
        <xdr:cNvPr id="2" name="Picture 31"/>
        <xdr:cNvPicPr preferRelativeResize="1">
          <a:picLocks noChangeAspect="1"/>
        </xdr:cNvPicPr>
      </xdr:nvPicPr>
      <xdr:blipFill>
        <a:blip r:embed="rId2"/>
        <a:stretch>
          <a:fillRect/>
        </a:stretch>
      </xdr:blipFill>
      <xdr:spPr>
        <a:xfrm>
          <a:off x="22783800" y="66675"/>
          <a:ext cx="1285875" cy="1304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xdr:row>
      <xdr:rowOff>47625</xdr:rowOff>
    </xdr:from>
    <xdr:to>
      <xdr:col>2</xdr:col>
      <xdr:colOff>390525</xdr:colOff>
      <xdr:row>1</xdr:row>
      <xdr:rowOff>828675</xdr:rowOff>
    </xdr:to>
    <xdr:pic>
      <xdr:nvPicPr>
        <xdr:cNvPr id="1" name="Picture 386" descr="Escudo Bogotá_sds_color"/>
        <xdr:cNvPicPr preferRelativeResize="1">
          <a:picLocks noChangeAspect="1"/>
        </xdr:cNvPicPr>
      </xdr:nvPicPr>
      <xdr:blipFill>
        <a:blip r:embed="rId1"/>
        <a:stretch>
          <a:fillRect/>
        </a:stretch>
      </xdr:blipFill>
      <xdr:spPr>
        <a:xfrm>
          <a:off x="514350" y="114300"/>
          <a:ext cx="781050" cy="781050"/>
        </a:xfrm>
        <a:prstGeom prst="rect">
          <a:avLst/>
        </a:prstGeom>
        <a:noFill/>
        <a:ln w="9525" cmpd="sng">
          <a:noFill/>
        </a:ln>
      </xdr:spPr>
    </xdr:pic>
    <xdr:clientData/>
  </xdr:twoCellAnchor>
  <xdr:twoCellAnchor>
    <xdr:from>
      <xdr:col>12</xdr:col>
      <xdr:colOff>238125</xdr:colOff>
      <xdr:row>1</xdr:row>
      <xdr:rowOff>66675</xdr:rowOff>
    </xdr:from>
    <xdr:to>
      <xdr:col>13</xdr:col>
      <xdr:colOff>390525</xdr:colOff>
      <xdr:row>1</xdr:row>
      <xdr:rowOff>847725</xdr:rowOff>
    </xdr:to>
    <xdr:pic>
      <xdr:nvPicPr>
        <xdr:cNvPr id="2" name="Picture 387" descr="LOGO SISTEMA INTEGRADO"/>
        <xdr:cNvPicPr preferRelativeResize="1">
          <a:picLocks noChangeAspect="1"/>
        </xdr:cNvPicPr>
      </xdr:nvPicPr>
      <xdr:blipFill>
        <a:blip r:embed="rId2"/>
        <a:stretch>
          <a:fillRect/>
        </a:stretch>
      </xdr:blipFill>
      <xdr:spPr>
        <a:xfrm>
          <a:off x="7334250" y="133350"/>
          <a:ext cx="771525" cy="781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xdr:row>
      <xdr:rowOff>47625</xdr:rowOff>
    </xdr:from>
    <xdr:to>
      <xdr:col>2</xdr:col>
      <xdr:colOff>390525</xdr:colOff>
      <xdr:row>1</xdr:row>
      <xdr:rowOff>828675</xdr:rowOff>
    </xdr:to>
    <xdr:pic>
      <xdr:nvPicPr>
        <xdr:cNvPr id="1" name="Picture 386" descr="Escudo Bogotá_sds_color"/>
        <xdr:cNvPicPr preferRelativeResize="1">
          <a:picLocks noChangeAspect="1"/>
        </xdr:cNvPicPr>
      </xdr:nvPicPr>
      <xdr:blipFill>
        <a:blip r:embed="rId1"/>
        <a:stretch>
          <a:fillRect/>
        </a:stretch>
      </xdr:blipFill>
      <xdr:spPr>
        <a:xfrm>
          <a:off x="514350" y="114300"/>
          <a:ext cx="781050" cy="781050"/>
        </a:xfrm>
        <a:prstGeom prst="rect">
          <a:avLst/>
        </a:prstGeom>
        <a:noFill/>
        <a:ln w="9525" cmpd="sng">
          <a:noFill/>
        </a:ln>
      </xdr:spPr>
    </xdr:pic>
    <xdr:clientData/>
  </xdr:twoCellAnchor>
  <xdr:twoCellAnchor>
    <xdr:from>
      <xdr:col>12</xdr:col>
      <xdr:colOff>238125</xdr:colOff>
      <xdr:row>1</xdr:row>
      <xdr:rowOff>66675</xdr:rowOff>
    </xdr:from>
    <xdr:to>
      <xdr:col>13</xdr:col>
      <xdr:colOff>390525</xdr:colOff>
      <xdr:row>1</xdr:row>
      <xdr:rowOff>847725</xdr:rowOff>
    </xdr:to>
    <xdr:pic>
      <xdr:nvPicPr>
        <xdr:cNvPr id="2" name="Picture 387" descr="LOGO SISTEMA INTEGRADO"/>
        <xdr:cNvPicPr preferRelativeResize="1">
          <a:picLocks noChangeAspect="1"/>
        </xdr:cNvPicPr>
      </xdr:nvPicPr>
      <xdr:blipFill>
        <a:blip r:embed="rId2"/>
        <a:stretch>
          <a:fillRect/>
        </a:stretch>
      </xdr:blipFill>
      <xdr:spPr>
        <a:xfrm>
          <a:off x="7334250" y="133350"/>
          <a:ext cx="771525" cy="781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xdr:row>
      <xdr:rowOff>47625</xdr:rowOff>
    </xdr:from>
    <xdr:to>
      <xdr:col>2</xdr:col>
      <xdr:colOff>390525</xdr:colOff>
      <xdr:row>1</xdr:row>
      <xdr:rowOff>828675</xdr:rowOff>
    </xdr:to>
    <xdr:pic>
      <xdr:nvPicPr>
        <xdr:cNvPr id="1" name="Picture 386" descr="Escudo Bogotá_sds_color"/>
        <xdr:cNvPicPr preferRelativeResize="1">
          <a:picLocks noChangeAspect="1"/>
        </xdr:cNvPicPr>
      </xdr:nvPicPr>
      <xdr:blipFill>
        <a:blip r:embed="rId1"/>
        <a:stretch>
          <a:fillRect/>
        </a:stretch>
      </xdr:blipFill>
      <xdr:spPr>
        <a:xfrm>
          <a:off x="514350" y="114300"/>
          <a:ext cx="781050" cy="781050"/>
        </a:xfrm>
        <a:prstGeom prst="rect">
          <a:avLst/>
        </a:prstGeom>
        <a:noFill/>
        <a:ln w="9525" cmpd="sng">
          <a:noFill/>
        </a:ln>
      </xdr:spPr>
    </xdr:pic>
    <xdr:clientData/>
  </xdr:twoCellAnchor>
  <xdr:twoCellAnchor>
    <xdr:from>
      <xdr:col>12</xdr:col>
      <xdr:colOff>238125</xdr:colOff>
      <xdr:row>1</xdr:row>
      <xdr:rowOff>66675</xdr:rowOff>
    </xdr:from>
    <xdr:to>
      <xdr:col>13</xdr:col>
      <xdr:colOff>390525</xdr:colOff>
      <xdr:row>1</xdr:row>
      <xdr:rowOff>847725</xdr:rowOff>
    </xdr:to>
    <xdr:pic>
      <xdr:nvPicPr>
        <xdr:cNvPr id="2" name="Picture 387" descr="LOGO SISTEMA INTEGRADO"/>
        <xdr:cNvPicPr preferRelativeResize="1">
          <a:picLocks noChangeAspect="1"/>
        </xdr:cNvPicPr>
      </xdr:nvPicPr>
      <xdr:blipFill>
        <a:blip r:embed="rId2"/>
        <a:stretch>
          <a:fillRect/>
        </a:stretch>
      </xdr:blipFill>
      <xdr:spPr>
        <a:xfrm>
          <a:off x="7334250" y="133350"/>
          <a:ext cx="771525" cy="781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xdr:row>
      <xdr:rowOff>47625</xdr:rowOff>
    </xdr:from>
    <xdr:to>
      <xdr:col>2</xdr:col>
      <xdr:colOff>390525</xdr:colOff>
      <xdr:row>1</xdr:row>
      <xdr:rowOff>828675</xdr:rowOff>
    </xdr:to>
    <xdr:pic>
      <xdr:nvPicPr>
        <xdr:cNvPr id="1" name="Picture 386" descr="Escudo Bogotá_sds_color"/>
        <xdr:cNvPicPr preferRelativeResize="1">
          <a:picLocks noChangeAspect="1"/>
        </xdr:cNvPicPr>
      </xdr:nvPicPr>
      <xdr:blipFill>
        <a:blip r:embed="rId1"/>
        <a:stretch>
          <a:fillRect/>
        </a:stretch>
      </xdr:blipFill>
      <xdr:spPr>
        <a:xfrm>
          <a:off x="514350" y="114300"/>
          <a:ext cx="781050" cy="781050"/>
        </a:xfrm>
        <a:prstGeom prst="rect">
          <a:avLst/>
        </a:prstGeom>
        <a:noFill/>
        <a:ln w="9525" cmpd="sng">
          <a:noFill/>
        </a:ln>
      </xdr:spPr>
    </xdr:pic>
    <xdr:clientData/>
  </xdr:twoCellAnchor>
  <xdr:twoCellAnchor>
    <xdr:from>
      <xdr:col>12</xdr:col>
      <xdr:colOff>238125</xdr:colOff>
      <xdr:row>1</xdr:row>
      <xdr:rowOff>66675</xdr:rowOff>
    </xdr:from>
    <xdr:to>
      <xdr:col>13</xdr:col>
      <xdr:colOff>390525</xdr:colOff>
      <xdr:row>1</xdr:row>
      <xdr:rowOff>847725</xdr:rowOff>
    </xdr:to>
    <xdr:pic>
      <xdr:nvPicPr>
        <xdr:cNvPr id="2" name="Picture 387" descr="LOGO SISTEMA INTEGRADO"/>
        <xdr:cNvPicPr preferRelativeResize="1">
          <a:picLocks noChangeAspect="1"/>
        </xdr:cNvPicPr>
      </xdr:nvPicPr>
      <xdr:blipFill>
        <a:blip r:embed="rId2"/>
        <a:stretch>
          <a:fillRect/>
        </a:stretch>
      </xdr:blipFill>
      <xdr:spPr>
        <a:xfrm>
          <a:off x="7334250" y="133350"/>
          <a:ext cx="771525" cy="781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xdr:row>
      <xdr:rowOff>47625</xdr:rowOff>
    </xdr:from>
    <xdr:to>
      <xdr:col>2</xdr:col>
      <xdr:colOff>390525</xdr:colOff>
      <xdr:row>1</xdr:row>
      <xdr:rowOff>828675</xdr:rowOff>
    </xdr:to>
    <xdr:pic>
      <xdr:nvPicPr>
        <xdr:cNvPr id="1" name="Picture 386" descr="Escudo Bogotá_sds_color"/>
        <xdr:cNvPicPr preferRelativeResize="1">
          <a:picLocks noChangeAspect="1"/>
        </xdr:cNvPicPr>
      </xdr:nvPicPr>
      <xdr:blipFill>
        <a:blip r:embed="rId1"/>
        <a:stretch>
          <a:fillRect/>
        </a:stretch>
      </xdr:blipFill>
      <xdr:spPr>
        <a:xfrm>
          <a:off x="514350" y="114300"/>
          <a:ext cx="781050" cy="781050"/>
        </a:xfrm>
        <a:prstGeom prst="rect">
          <a:avLst/>
        </a:prstGeom>
        <a:noFill/>
        <a:ln w="9525" cmpd="sng">
          <a:noFill/>
        </a:ln>
      </xdr:spPr>
    </xdr:pic>
    <xdr:clientData/>
  </xdr:twoCellAnchor>
  <xdr:twoCellAnchor>
    <xdr:from>
      <xdr:col>12</xdr:col>
      <xdr:colOff>238125</xdr:colOff>
      <xdr:row>1</xdr:row>
      <xdr:rowOff>66675</xdr:rowOff>
    </xdr:from>
    <xdr:to>
      <xdr:col>13</xdr:col>
      <xdr:colOff>390525</xdr:colOff>
      <xdr:row>1</xdr:row>
      <xdr:rowOff>847725</xdr:rowOff>
    </xdr:to>
    <xdr:pic>
      <xdr:nvPicPr>
        <xdr:cNvPr id="2" name="Picture 387" descr="LOGO SISTEMA INTEGRADO"/>
        <xdr:cNvPicPr preferRelativeResize="1">
          <a:picLocks noChangeAspect="1"/>
        </xdr:cNvPicPr>
      </xdr:nvPicPr>
      <xdr:blipFill>
        <a:blip r:embed="rId2"/>
        <a:stretch>
          <a:fillRect/>
        </a:stretch>
      </xdr:blipFill>
      <xdr:spPr>
        <a:xfrm>
          <a:off x="7334250" y="133350"/>
          <a:ext cx="771525" cy="781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xdr:row>
      <xdr:rowOff>47625</xdr:rowOff>
    </xdr:from>
    <xdr:to>
      <xdr:col>2</xdr:col>
      <xdr:colOff>390525</xdr:colOff>
      <xdr:row>1</xdr:row>
      <xdr:rowOff>828675</xdr:rowOff>
    </xdr:to>
    <xdr:pic>
      <xdr:nvPicPr>
        <xdr:cNvPr id="1" name="Picture 386" descr="Escudo Bogotá_sds_color"/>
        <xdr:cNvPicPr preferRelativeResize="1">
          <a:picLocks noChangeAspect="1"/>
        </xdr:cNvPicPr>
      </xdr:nvPicPr>
      <xdr:blipFill>
        <a:blip r:embed="rId1"/>
        <a:stretch>
          <a:fillRect/>
        </a:stretch>
      </xdr:blipFill>
      <xdr:spPr>
        <a:xfrm>
          <a:off x="514350" y="114300"/>
          <a:ext cx="781050" cy="781050"/>
        </a:xfrm>
        <a:prstGeom prst="rect">
          <a:avLst/>
        </a:prstGeom>
        <a:noFill/>
        <a:ln w="9525" cmpd="sng">
          <a:noFill/>
        </a:ln>
      </xdr:spPr>
    </xdr:pic>
    <xdr:clientData/>
  </xdr:twoCellAnchor>
  <xdr:twoCellAnchor>
    <xdr:from>
      <xdr:col>12</xdr:col>
      <xdr:colOff>238125</xdr:colOff>
      <xdr:row>1</xdr:row>
      <xdr:rowOff>66675</xdr:rowOff>
    </xdr:from>
    <xdr:to>
      <xdr:col>13</xdr:col>
      <xdr:colOff>390525</xdr:colOff>
      <xdr:row>1</xdr:row>
      <xdr:rowOff>847725</xdr:rowOff>
    </xdr:to>
    <xdr:pic>
      <xdr:nvPicPr>
        <xdr:cNvPr id="2" name="Picture 387" descr="LOGO SISTEMA INTEGRADO"/>
        <xdr:cNvPicPr preferRelativeResize="1">
          <a:picLocks noChangeAspect="1"/>
        </xdr:cNvPicPr>
      </xdr:nvPicPr>
      <xdr:blipFill>
        <a:blip r:embed="rId2"/>
        <a:stretch>
          <a:fillRect/>
        </a:stretch>
      </xdr:blipFill>
      <xdr:spPr>
        <a:xfrm>
          <a:off x="7334250" y="133350"/>
          <a:ext cx="771525" cy="781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xdr:row>
      <xdr:rowOff>47625</xdr:rowOff>
    </xdr:from>
    <xdr:to>
      <xdr:col>2</xdr:col>
      <xdr:colOff>390525</xdr:colOff>
      <xdr:row>1</xdr:row>
      <xdr:rowOff>828675</xdr:rowOff>
    </xdr:to>
    <xdr:pic>
      <xdr:nvPicPr>
        <xdr:cNvPr id="1" name="Picture 386" descr="Escudo Bogotá_sds_color"/>
        <xdr:cNvPicPr preferRelativeResize="1">
          <a:picLocks noChangeAspect="1"/>
        </xdr:cNvPicPr>
      </xdr:nvPicPr>
      <xdr:blipFill>
        <a:blip r:embed="rId1"/>
        <a:stretch>
          <a:fillRect/>
        </a:stretch>
      </xdr:blipFill>
      <xdr:spPr>
        <a:xfrm>
          <a:off x="514350" y="114300"/>
          <a:ext cx="781050" cy="781050"/>
        </a:xfrm>
        <a:prstGeom prst="rect">
          <a:avLst/>
        </a:prstGeom>
        <a:noFill/>
        <a:ln w="9525" cmpd="sng">
          <a:noFill/>
        </a:ln>
      </xdr:spPr>
    </xdr:pic>
    <xdr:clientData/>
  </xdr:twoCellAnchor>
  <xdr:twoCellAnchor>
    <xdr:from>
      <xdr:col>12</xdr:col>
      <xdr:colOff>238125</xdr:colOff>
      <xdr:row>1</xdr:row>
      <xdr:rowOff>66675</xdr:rowOff>
    </xdr:from>
    <xdr:to>
      <xdr:col>13</xdr:col>
      <xdr:colOff>390525</xdr:colOff>
      <xdr:row>1</xdr:row>
      <xdr:rowOff>847725</xdr:rowOff>
    </xdr:to>
    <xdr:pic>
      <xdr:nvPicPr>
        <xdr:cNvPr id="2" name="Picture 387" descr="LOGO SISTEMA INTEGRADO"/>
        <xdr:cNvPicPr preferRelativeResize="1">
          <a:picLocks noChangeAspect="1"/>
        </xdr:cNvPicPr>
      </xdr:nvPicPr>
      <xdr:blipFill>
        <a:blip r:embed="rId2"/>
        <a:stretch>
          <a:fillRect/>
        </a:stretch>
      </xdr:blipFill>
      <xdr:spPr>
        <a:xfrm>
          <a:off x="7334250" y="133350"/>
          <a:ext cx="77152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S13"/>
  <sheetViews>
    <sheetView showGridLines="0" tabSelected="1" view="pageBreakPreview" zoomScale="85" zoomScaleNormal="60" zoomScaleSheetLayoutView="85" zoomScalePageLayoutView="54" workbookViewId="0" topLeftCell="A1">
      <selection activeCell="E4" sqref="E4"/>
    </sheetView>
  </sheetViews>
  <sheetFormatPr defaultColWidth="11.421875" defaultRowHeight="15"/>
  <cols>
    <col min="1" max="1" width="33.00390625" style="47" customWidth="1"/>
    <col min="2" max="2" width="23.00390625" style="47" customWidth="1"/>
    <col min="3" max="3" width="19.8515625" style="47" customWidth="1"/>
    <col min="4" max="4" width="17.140625" style="47" bestFit="1" customWidth="1"/>
    <col min="5" max="5" width="18.8515625" style="47" bestFit="1" customWidth="1"/>
    <col min="6" max="6" width="18.8515625" style="47" customWidth="1"/>
    <col min="7" max="7" width="17.7109375" style="47" customWidth="1"/>
    <col min="8" max="8" width="26.140625" style="47" hidden="1" customWidth="1"/>
    <col min="9" max="9" width="18.8515625" style="47" customWidth="1"/>
    <col min="10" max="10" width="17.00390625" style="47" customWidth="1"/>
    <col min="11" max="11" width="30.8515625" style="47" hidden="1" customWidth="1"/>
    <col min="12" max="12" width="20.421875" style="47" customWidth="1"/>
    <col min="13" max="13" width="18.421875" style="47" customWidth="1"/>
    <col min="14" max="14" width="23.421875" style="47" hidden="1" customWidth="1"/>
    <col min="15" max="15" width="20.140625" style="47" customWidth="1"/>
    <col min="16" max="16" width="18.421875" style="47" customWidth="1"/>
    <col min="17" max="17" width="11.421875" style="47" hidden="1" customWidth="1"/>
    <col min="18" max="68" width="11.421875" style="47" customWidth="1"/>
    <col min="69" max="70" width="0" style="47" hidden="1" customWidth="1"/>
    <col min="71" max="16384" width="11.421875" style="47" customWidth="1"/>
  </cols>
  <sheetData>
    <row r="1" spans="1:16" s="28" customFormat="1" ht="120.75" customHeight="1">
      <c r="A1" s="27"/>
      <c r="B1" s="117" t="s">
        <v>131</v>
      </c>
      <c r="C1" s="118"/>
      <c r="D1" s="118"/>
      <c r="E1" s="118"/>
      <c r="F1" s="118"/>
      <c r="G1" s="118"/>
      <c r="H1" s="118"/>
      <c r="I1" s="118"/>
      <c r="J1" s="118"/>
      <c r="K1" s="119"/>
      <c r="L1" s="120" t="s">
        <v>132</v>
      </c>
      <c r="M1" s="121"/>
      <c r="N1" s="122"/>
      <c r="O1" s="123"/>
      <c r="P1" s="123"/>
    </row>
    <row r="2" spans="1:16" s="28" customFormat="1" ht="36">
      <c r="A2" s="29" t="s">
        <v>133</v>
      </c>
      <c r="B2" s="124" t="s">
        <v>287</v>
      </c>
      <c r="C2" s="125"/>
      <c r="D2" s="125"/>
      <c r="E2" s="125"/>
      <c r="F2" s="125"/>
      <c r="G2" s="125"/>
      <c r="H2" s="125"/>
      <c r="I2" s="125"/>
      <c r="J2" s="125"/>
      <c r="K2" s="126"/>
      <c r="L2" s="29" t="s">
        <v>134</v>
      </c>
      <c r="M2" s="127" t="s">
        <v>288</v>
      </c>
      <c r="N2" s="128"/>
      <c r="O2" s="128"/>
      <c r="P2" s="129"/>
    </row>
    <row r="3" spans="1:71" s="33" customFormat="1" ht="65.25" customHeight="1">
      <c r="A3" s="30" t="s">
        <v>135</v>
      </c>
      <c r="B3" s="31" t="s">
        <v>136</v>
      </c>
      <c r="C3" s="31" t="s">
        <v>137</v>
      </c>
      <c r="D3" s="32" t="s">
        <v>138</v>
      </c>
      <c r="E3" s="30" t="s">
        <v>139</v>
      </c>
      <c r="F3" s="30" t="s">
        <v>140</v>
      </c>
      <c r="G3" s="30" t="s">
        <v>141</v>
      </c>
      <c r="H3" s="30" t="s">
        <v>142</v>
      </c>
      <c r="I3" s="30" t="s">
        <v>143</v>
      </c>
      <c r="J3" s="30" t="s">
        <v>144</v>
      </c>
      <c r="K3" s="30" t="s">
        <v>145</v>
      </c>
      <c r="L3" s="30" t="s">
        <v>146</v>
      </c>
      <c r="M3" s="30" t="s">
        <v>147</v>
      </c>
      <c r="N3" s="30" t="s">
        <v>148</v>
      </c>
      <c r="O3" s="30" t="s">
        <v>149</v>
      </c>
      <c r="P3" s="30" t="s">
        <v>150</v>
      </c>
      <c r="BQ3" s="34" t="s">
        <v>151</v>
      </c>
      <c r="BR3" s="35" t="s">
        <v>53</v>
      </c>
      <c r="BS3" s="36"/>
    </row>
    <row r="4" spans="1:70" s="39" customFormat="1" ht="105">
      <c r="A4" s="37" t="s">
        <v>152</v>
      </c>
      <c r="B4" s="38" t="s">
        <v>7</v>
      </c>
      <c r="C4" s="90" t="s">
        <v>228</v>
      </c>
      <c r="D4" s="110">
        <v>20</v>
      </c>
      <c r="E4" s="92">
        <f>+2!D7</f>
        <v>25</v>
      </c>
      <c r="F4" s="92">
        <f>+2!E7</f>
        <v>25</v>
      </c>
      <c r="G4" s="92">
        <f>+2!F7</f>
        <v>25</v>
      </c>
      <c r="H4" s="92"/>
      <c r="I4" s="92">
        <f>+2!H7</f>
        <v>75</v>
      </c>
      <c r="J4" s="92">
        <v>25</v>
      </c>
      <c r="K4" s="92"/>
      <c r="L4" s="92">
        <f>+2!K7</f>
        <v>0</v>
      </c>
      <c r="M4" s="92">
        <f>+2!L7</f>
        <v>25</v>
      </c>
      <c r="N4" s="92"/>
      <c r="O4" s="92">
        <f>+2!N7</f>
        <v>0</v>
      </c>
      <c r="P4" s="95">
        <f>SUM(F4+I4+L4+O4)/Q4</f>
        <v>1</v>
      </c>
      <c r="Q4" s="94">
        <v>100</v>
      </c>
      <c r="BQ4" s="34"/>
      <c r="BR4" s="35"/>
    </row>
    <row r="5" spans="1:70" s="39" customFormat="1" ht="150">
      <c r="A5" s="37" t="s">
        <v>153</v>
      </c>
      <c r="B5" s="40" t="s">
        <v>88</v>
      </c>
      <c r="C5" s="90" t="s">
        <v>228</v>
      </c>
      <c r="D5" s="90">
        <v>10</v>
      </c>
      <c r="E5" s="92">
        <f>+2!D11</f>
        <v>25</v>
      </c>
      <c r="F5" s="92">
        <f>+2!E11</f>
        <v>25</v>
      </c>
      <c r="G5" s="92">
        <f>+2!F11</f>
        <v>25</v>
      </c>
      <c r="H5" s="92"/>
      <c r="I5" s="92">
        <f>+2!H11</f>
        <v>25</v>
      </c>
      <c r="J5" s="92">
        <f>+2!I11</f>
        <v>25</v>
      </c>
      <c r="K5" s="92"/>
      <c r="L5" s="92">
        <f>+2!K11</f>
        <v>25</v>
      </c>
      <c r="M5" s="92">
        <f>+2!L11</f>
        <v>25</v>
      </c>
      <c r="N5" s="92"/>
      <c r="O5" s="92">
        <f>+2!N11</f>
        <v>25</v>
      </c>
      <c r="P5" s="95">
        <f aca="true" t="shared" si="0" ref="P5:P12">SUM(F5+I5+L5+O5)/Q5</f>
        <v>1</v>
      </c>
      <c r="Q5" s="94">
        <f aca="true" t="shared" si="1" ref="Q5:Q12">SUM(E5+G5+J5+M5)</f>
        <v>100</v>
      </c>
      <c r="BQ5" s="34"/>
      <c r="BR5" s="35"/>
    </row>
    <row r="6" spans="1:70" s="39" customFormat="1" ht="135">
      <c r="A6" s="37" t="s">
        <v>154</v>
      </c>
      <c r="B6" s="40" t="s">
        <v>95</v>
      </c>
      <c r="C6" s="90" t="s">
        <v>228</v>
      </c>
      <c r="D6" s="90">
        <v>10</v>
      </c>
      <c r="E6" s="92">
        <f>+2!D15</f>
        <v>25</v>
      </c>
      <c r="F6" s="92">
        <f>+2!E15</f>
        <v>25</v>
      </c>
      <c r="G6" s="92">
        <f>+2!F15</f>
        <v>25</v>
      </c>
      <c r="H6" s="92"/>
      <c r="I6" s="92">
        <f>+2!H15</f>
        <v>25</v>
      </c>
      <c r="J6" s="92">
        <f>+2!I15</f>
        <v>25</v>
      </c>
      <c r="K6" s="92"/>
      <c r="L6" s="92">
        <f>+2!K15</f>
        <v>25</v>
      </c>
      <c r="M6" s="92">
        <f>+2!L15</f>
        <v>25</v>
      </c>
      <c r="N6" s="92"/>
      <c r="O6" s="92">
        <f>+2!N15</f>
        <v>25</v>
      </c>
      <c r="P6" s="95">
        <f t="shared" si="0"/>
        <v>1</v>
      </c>
      <c r="Q6" s="94">
        <f t="shared" si="1"/>
        <v>100</v>
      </c>
      <c r="BQ6" s="34"/>
      <c r="BR6" s="35"/>
    </row>
    <row r="7" spans="1:70" s="39" customFormat="1" ht="135">
      <c r="A7" s="37" t="s">
        <v>155</v>
      </c>
      <c r="B7" s="40" t="s">
        <v>102</v>
      </c>
      <c r="C7" s="90" t="s">
        <v>228</v>
      </c>
      <c r="D7" s="90">
        <v>10</v>
      </c>
      <c r="E7" s="92">
        <f>+2!D19</f>
        <v>25</v>
      </c>
      <c r="F7" s="92">
        <f>+2!E19</f>
        <v>25</v>
      </c>
      <c r="G7" s="92">
        <f>+2!F19</f>
        <v>25</v>
      </c>
      <c r="H7" s="92"/>
      <c r="I7" s="92">
        <f>+2!H19</f>
        <v>25</v>
      </c>
      <c r="J7" s="92">
        <f>+2!I19</f>
        <v>25</v>
      </c>
      <c r="K7" s="92"/>
      <c r="L7" s="92">
        <f>+2!K19</f>
        <v>25</v>
      </c>
      <c r="M7" s="92">
        <f>+2!L19</f>
        <v>25</v>
      </c>
      <c r="N7" s="92"/>
      <c r="O7" s="92">
        <f>+2!N19</f>
        <v>25</v>
      </c>
      <c r="P7" s="95">
        <f t="shared" si="0"/>
        <v>1</v>
      </c>
      <c r="Q7" s="94">
        <f t="shared" si="1"/>
        <v>100</v>
      </c>
      <c r="BQ7" s="34"/>
      <c r="BR7" s="35"/>
    </row>
    <row r="8" spans="1:70" s="39" customFormat="1" ht="195">
      <c r="A8" s="37" t="s">
        <v>156</v>
      </c>
      <c r="B8" s="41" t="s">
        <v>108</v>
      </c>
      <c r="C8" s="90" t="s">
        <v>228</v>
      </c>
      <c r="D8" s="90">
        <v>10</v>
      </c>
      <c r="E8" s="92">
        <f>+2!D22</f>
        <v>25</v>
      </c>
      <c r="F8" s="92">
        <f>+2!E22</f>
        <v>25</v>
      </c>
      <c r="G8" s="92">
        <f>+2!F22</f>
        <v>25</v>
      </c>
      <c r="H8" s="92"/>
      <c r="I8" s="92">
        <f>+2!H22</f>
        <v>25</v>
      </c>
      <c r="J8" s="92">
        <f>+2!I22</f>
        <v>25</v>
      </c>
      <c r="K8" s="92"/>
      <c r="L8" s="92">
        <f>+2!K22</f>
        <v>25</v>
      </c>
      <c r="M8" s="92">
        <f>+2!L22</f>
        <v>25</v>
      </c>
      <c r="N8" s="92"/>
      <c r="O8" s="92">
        <f>+2!N22</f>
        <v>25</v>
      </c>
      <c r="P8" s="95">
        <f t="shared" si="0"/>
        <v>1</v>
      </c>
      <c r="Q8" s="94">
        <f t="shared" si="1"/>
        <v>100</v>
      </c>
      <c r="BQ8" s="34"/>
      <c r="BR8" s="35"/>
    </row>
    <row r="9" spans="1:70" s="39" customFormat="1" ht="75">
      <c r="A9" s="37" t="s">
        <v>157</v>
      </c>
      <c r="B9" s="41" t="s">
        <v>158</v>
      </c>
      <c r="C9" s="90" t="s">
        <v>228</v>
      </c>
      <c r="D9" s="90">
        <v>10</v>
      </c>
      <c r="E9" s="92">
        <f>+2!D25</f>
        <v>25</v>
      </c>
      <c r="F9" s="92">
        <f>+2!E25</f>
        <v>25</v>
      </c>
      <c r="G9" s="92">
        <f>+2!F25</f>
        <v>25</v>
      </c>
      <c r="H9" s="92"/>
      <c r="I9" s="92">
        <f>+2!H25</f>
        <v>25</v>
      </c>
      <c r="J9" s="92">
        <f>+2!I25</f>
        <v>25</v>
      </c>
      <c r="K9" s="92"/>
      <c r="L9" s="92">
        <f>+2!K25</f>
        <v>25</v>
      </c>
      <c r="M9" s="92">
        <f>+2!L25</f>
        <v>25</v>
      </c>
      <c r="N9" s="92"/>
      <c r="O9" s="92">
        <f>+2!N25</f>
        <v>25</v>
      </c>
      <c r="P9" s="95">
        <f t="shared" si="0"/>
        <v>1</v>
      </c>
      <c r="Q9" s="94">
        <f t="shared" si="1"/>
        <v>100</v>
      </c>
      <c r="BQ9" s="34"/>
      <c r="BR9" s="35"/>
    </row>
    <row r="10" spans="1:70" s="39" customFormat="1" ht="24" customHeight="1">
      <c r="A10" s="42"/>
      <c r="B10" s="43"/>
      <c r="C10" s="44"/>
      <c r="D10" s="91">
        <f>SUM(D4:D9)</f>
        <v>70</v>
      </c>
      <c r="E10" s="93"/>
      <c r="F10" s="93"/>
      <c r="G10" s="93"/>
      <c r="H10" s="93"/>
      <c r="I10" s="93"/>
      <c r="J10" s="93"/>
      <c r="K10" s="93"/>
      <c r="L10" s="93"/>
      <c r="M10" s="93"/>
      <c r="N10" s="93"/>
      <c r="O10" s="93"/>
      <c r="P10" s="96"/>
      <c r="Q10" s="94"/>
      <c r="BQ10" s="34"/>
      <c r="BR10" s="35"/>
    </row>
    <row r="11" spans="1:70" s="39" customFormat="1" ht="97.5" customHeight="1">
      <c r="A11" s="45" t="s">
        <v>159</v>
      </c>
      <c r="B11" s="40" t="s">
        <v>119</v>
      </c>
      <c r="C11" s="90" t="s">
        <v>228</v>
      </c>
      <c r="D11" s="90">
        <v>15</v>
      </c>
      <c r="E11" s="92">
        <f>+2!D48</f>
        <v>19.354838709677416</v>
      </c>
      <c r="F11" s="92">
        <f>+2!E48</f>
        <v>19.354838709677416</v>
      </c>
      <c r="G11" s="92">
        <f>+2!F48</f>
        <v>22.58064516129032</v>
      </c>
      <c r="H11" s="92"/>
      <c r="I11" s="92">
        <f>+2!H48</f>
        <v>22.58064516129032</v>
      </c>
      <c r="J11" s="92">
        <f>+2!I48</f>
        <v>35.483870967741936</v>
      </c>
      <c r="K11" s="92"/>
      <c r="L11" s="92">
        <f>+2!K48</f>
        <v>35.483870967741936</v>
      </c>
      <c r="M11" s="92">
        <f>+2!L48</f>
        <v>22.58064516129032</v>
      </c>
      <c r="N11" s="92"/>
      <c r="O11" s="92">
        <f>+2!N48</f>
        <v>22.58064516129032</v>
      </c>
      <c r="P11" s="95">
        <f t="shared" si="0"/>
        <v>1</v>
      </c>
      <c r="Q11" s="94">
        <f t="shared" si="1"/>
        <v>99.99999999999999</v>
      </c>
      <c r="R11" s="109"/>
      <c r="BQ11" s="34"/>
      <c r="BR11" s="35"/>
    </row>
    <row r="12" spans="1:70" s="39" customFormat="1" ht="78" customHeight="1">
      <c r="A12" s="46" t="s">
        <v>160</v>
      </c>
      <c r="B12" s="40" t="s">
        <v>127</v>
      </c>
      <c r="C12" s="90" t="s">
        <v>228</v>
      </c>
      <c r="D12" s="90">
        <v>15</v>
      </c>
      <c r="E12" s="92">
        <f>+2!D54</f>
        <v>25</v>
      </c>
      <c r="F12" s="92">
        <f>+2!E54</f>
        <v>25</v>
      </c>
      <c r="G12" s="92">
        <f>+2!F54</f>
        <v>25</v>
      </c>
      <c r="H12" s="92"/>
      <c r="I12" s="92">
        <f>+2!H54</f>
        <v>25</v>
      </c>
      <c r="J12" s="92">
        <f>+2!I54</f>
        <v>25</v>
      </c>
      <c r="K12" s="92"/>
      <c r="L12" s="92">
        <f>+2!K54</f>
        <v>25</v>
      </c>
      <c r="M12" s="92">
        <f>+2!L54</f>
        <v>25</v>
      </c>
      <c r="N12" s="92"/>
      <c r="O12" s="92">
        <f>+2!N54</f>
        <v>25</v>
      </c>
      <c r="P12" s="95">
        <f t="shared" si="0"/>
        <v>1</v>
      </c>
      <c r="Q12" s="94">
        <f t="shared" si="1"/>
        <v>100</v>
      </c>
      <c r="BQ12" s="34"/>
      <c r="BR12" s="35"/>
    </row>
    <row r="13" spans="1:17" ht="28.5" customHeight="1">
      <c r="A13" s="111" t="s">
        <v>161</v>
      </c>
      <c r="B13" s="112"/>
      <c r="C13" s="113"/>
      <c r="D13" s="91">
        <f>SUM(D11:D12)</f>
        <v>30</v>
      </c>
      <c r="E13" s="114"/>
      <c r="F13" s="115"/>
      <c r="G13" s="115"/>
      <c r="H13" s="115"/>
      <c r="I13" s="115"/>
      <c r="J13" s="115"/>
      <c r="K13" s="115"/>
      <c r="L13" s="115"/>
      <c r="M13" s="115"/>
      <c r="N13" s="115"/>
      <c r="O13" s="116"/>
      <c r="P13" s="95"/>
      <c r="Q13" s="94"/>
    </row>
  </sheetData>
  <sheetProtection/>
  <mergeCells count="7">
    <mergeCell ref="A13:C13"/>
    <mergeCell ref="E13:O13"/>
    <mergeCell ref="B1:K1"/>
    <mergeCell ref="L1:N1"/>
    <mergeCell ref="O1:P1"/>
    <mergeCell ref="B2:K2"/>
    <mergeCell ref="M2:P2"/>
  </mergeCells>
  <hyperlinks>
    <hyperlink ref="B4" location="'HV INDICADOR M1 MIAS '!Área_de_impresión" display="Porcentaje de EAPB  autorizadas para operar en Bogotá DC con seguimiento a la implementación del Modelo de Atención en Salud de Bogotá D.C"/>
    <hyperlink ref="B5" location="'HV Indicador M2.  RPMS '!Área_de_impresión" display="Porcentaje de EAPB  autorizadas para operar en Bogotá DC con seguimiento a la implementación de la Ruta Integral de Atención en Salud para la  Promoción y el  Mantenimiento de la Salud"/>
    <hyperlink ref="B6" location="'HV Indicador M3 MATERNO '!Área_de_impresión" display="Porcentaje de EAPB  autorizadas para operar en Bogotá DC con seguimiento a la implementación de la  de la Ruta Integral de atención para la población Materno Perinatal"/>
    <hyperlink ref="B7" location="'HV Indicador M4 SANGRE '!Área_de_impresión" display="Porcentaje de Bancos de Sangre con asistencia técnica seguimiento y fortalecimiento en las estrategias de Promoción de la donación voluntaria de componentes sanguíneos"/>
    <hyperlink ref="B9" location="'HV Indicador M7Liquidación '!Área_de_impresión" display="Porcentaje de convenios  vigentes o en proceso de liquidaciòn de supervisiòn a cargo de la DPSS   documentados "/>
    <hyperlink ref="B8" location="'HV Indicador M5 trasplantes'!Área_de_impresión" display="Porcentaje de  IPS Generadoras y Trasplantadoras priorizadas de la jurisdicción de la Coordinación Regional N°1 (fuera de Bogotá) con visitas de asistencia técnica , para el desarrollo de estrategias de promoción, gestión operativa y auditorías"/>
    <hyperlink ref="B11" location="T1!Área_de_impresión" display="Mantenimiento y Sostenibilidad del Sistema  de Gestión de la SDS"/>
    <hyperlink ref="B12" location="T3!Área_de_impresión" display="Medicion de los componentes de Transparencia, acceso a la información y lucha contra la corrupción."/>
  </hyperlinks>
  <printOptions gridLines="1" horizontalCentered="1" verticalCentered="1"/>
  <pageMargins left="0.1968503937007874" right="0.1968503937007874" top="0.1968503937007874" bottom="0.1968503937007874" header="0.1968503937007874" footer="0.1968503937007874"/>
  <pageSetup orientation="landscape" scale="35" r:id="rId2"/>
  <drawing r:id="rId1"/>
</worksheet>
</file>

<file path=xl/worksheets/sheet10.xml><?xml version="1.0" encoding="utf-8"?>
<worksheet xmlns="http://schemas.openxmlformats.org/spreadsheetml/2006/main" xmlns:r="http://schemas.openxmlformats.org/officeDocument/2006/relationships">
  <sheetPr>
    <tabColor rgb="FF00B050"/>
  </sheetPr>
  <dimension ref="A1:R242"/>
  <sheetViews>
    <sheetView view="pageBreakPreview" zoomScale="85" zoomScaleSheetLayoutView="85" zoomScalePageLayoutView="0" workbookViewId="0" topLeftCell="A1">
      <selection activeCell="H15" sqref="H15:N15"/>
    </sheetView>
  </sheetViews>
  <sheetFormatPr defaultColWidth="11.421875" defaultRowHeight="15"/>
  <cols>
    <col min="1" max="1" width="2.8515625" style="0" customWidth="1"/>
    <col min="2" max="2" width="10.7109375" style="0" customWidth="1"/>
    <col min="3" max="14" width="9.28125" style="0" customWidth="1"/>
    <col min="18" max="18" width="51.00390625" style="0" customWidth="1"/>
  </cols>
  <sheetData>
    <row r="1" spans="1:14" ht="5.25" customHeight="1" thickBot="1">
      <c r="A1" s="1"/>
      <c r="B1" s="2"/>
      <c r="C1" s="2"/>
      <c r="D1" s="2"/>
      <c r="E1" s="2"/>
      <c r="F1" s="2"/>
      <c r="G1" s="2"/>
      <c r="H1" s="2"/>
      <c r="I1" s="2"/>
      <c r="J1" s="2"/>
      <c r="K1" s="2"/>
      <c r="L1" s="2"/>
      <c r="M1" s="2"/>
      <c r="N1" s="2"/>
    </row>
    <row r="2" spans="1:14" ht="69.75" customHeight="1">
      <c r="A2" s="3"/>
      <c r="B2" s="152"/>
      <c r="C2" s="153"/>
      <c r="D2" s="154" t="s">
        <v>0</v>
      </c>
      <c r="E2" s="155"/>
      <c r="F2" s="155"/>
      <c r="G2" s="155"/>
      <c r="H2" s="155"/>
      <c r="I2" s="155"/>
      <c r="J2" s="156" t="s">
        <v>1</v>
      </c>
      <c r="K2" s="157"/>
      <c r="L2" s="158"/>
      <c r="M2" s="153"/>
      <c r="N2" s="159"/>
    </row>
    <row r="3" spans="1:14" ht="5.25" customHeight="1">
      <c r="A3" s="3"/>
      <c r="B3" s="4"/>
      <c r="C3" s="5"/>
      <c r="D3" s="5"/>
      <c r="E3" s="5"/>
      <c r="F3" s="5"/>
      <c r="G3" s="5"/>
      <c r="H3" s="5"/>
      <c r="I3" s="5"/>
      <c r="J3" s="5"/>
      <c r="K3" s="5"/>
      <c r="L3" s="5"/>
      <c r="M3" s="5"/>
      <c r="N3" s="6"/>
    </row>
    <row r="4" spans="1:14" ht="18" customHeight="1">
      <c r="A4" s="7"/>
      <c r="B4" s="160" t="s">
        <v>2</v>
      </c>
      <c r="C4" s="161"/>
      <c r="D4" s="162"/>
      <c r="E4" s="163"/>
      <c r="F4" s="164"/>
      <c r="G4" s="164"/>
      <c r="H4" s="164"/>
      <c r="I4" s="164"/>
      <c r="J4" s="164"/>
      <c r="K4" s="164"/>
      <c r="L4" s="164"/>
      <c r="M4" s="164"/>
      <c r="N4" s="165"/>
    </row>
    <row r="5" spans="1:14" ht="5.25" customHeight="1">
      <c r="A5" s="7"/>
      <c r="B5" s="8"/>
      <c r="C5" s="9"/>
      <c r="D5" s="9"/>
      <c r="E5" s="10"/>
      <c r="F5" s="10"/>
      <c r="G5" s="10"/>
      <c r="H5" s="10"/>
      <c r="I5" s="10"/>
      <c r="J5" s="10"/>
      <c r="K5" s="10"/>
      <c r="L5" s="10"/>
      <c r="M5" s="10"/>
      <c r="N5" s="11"/>
    </row>
    <row r="6" spans="1:14" ht="17.25" customHeight="1">
      <c r="A6" s="7"/>
      <c r="B6" s="169" t="s">
        <v>4</v>
      </c>
      <c r="C6" s="170"/>
      <c r="D6" s="170"/>
      <c r="E6" s="170"/>
      <c r="F6" s="170"/>
      <c r="G6" s="170"/>
      <c r="H6" s="170" t="s">
        <v>5</v>
      </c>
      <c r="I6" s="170"/>
      <c r="J6" s="170"/>
      <c r="K6" s="170"/>
      <c r="L6" s="171" t="s">
        <v>6</v>
      </c>
      <c r="M6" s="172"/>
      <c r="N6" s="173"/>
    </row>
    <row r="7" spans="1:14" ht="43.5" customHeight="1">
      <c r="A7" s="7"/>
      <c r="B7" s="166" t="s">
        <v>127</v>
      </c>
      <c r="C7" s="167"/>
      <c r="D7" s="167"/>
      <c r="E7" s="167"/>
      <c r="F7" s="167"/>
      <c r="G7" s="167"/>
      <c r="H7" s="167" t="s">
        <v>120</v>
      </c>
      <c r="I7" s="167"/>
      <c r="J7" s="167"/>
      <c r="K7" s="167"/>
      <c r="L7" s="174" t="s">
        <v>76</v>
      </c>
      <c r="M7" s="175"/>
      <c r="N7" s="176"/>
    </row>
    <row r="8" spans="1:14" ht="30" customHeight="1">
      <c r="A8" s="7"/>
      <c r="B8" s="177" t="s">
        <v>10</v>
      </c>
      <c r="C8" s="178"/>
      <c r="D8" s="178"/>
      <c r="E8" s="178"/>
      <c r="F8" s="178"/>
      <c r="G8" s="178"/>
      <c r="H8" s="178"/>
      <c r="I8" s="178"/>
      <c r="J8" s="178"/>
      <c r="K8" s="178"/>
      <c r="L8" s="179" t="s">
        <v>11</v>
      </c>
      <c r="M8" s="180"/>
      <c r="N8" s="181"/>
    </row>
    <row r="9" spans="1:14" ht="43.5" customHeight="1">
      <c r="A9" s="7"/>
      <c r="B9" s="218" t="s">
        <v>128</v>
      </c>
      <c r="C9" s="219"/>
      <c r="D9" s="219"/>
      <c r="E9" s="219"/>
      <c r="F9" s="219"/>
      <c r="G9" s="219"/>
      <c r="H9" s="219"/>
      <c r="I9" s="219"/>
      <c r="J9" s="219"/>
      <c r="K9" s="219"/>
      <c r="L9" s="184">
        <v>0.15</v>
      </c>
      <c r="M9" s="167"/>
      <c r="N9" s="168"/>
    </row>
    <row r="10" spans="1:14" ht="5.25" customHeight="1">
      <c r="A10" s="7"/>
      <c r="B10" s="12"/>
      <c r="C10" s="13"/>
      <c r="D10" s="13"/>
      <c r="E10" s="13"/>
      <c r="F10" s="13"/>
      <c r="G10" s="13"/>
      <c r="H10" s="13"/>
      <c r="I10" s="13"/>
      <c r="J10" s="13"/>
      <c r="K10" s="13"/>
      <c r="L10" s="14"/>
      <c r="M10" s="15"/>
      <c r="N10" s="16"/>
    </row>
    <row r="11" spans="1:14" ht="15">
      <c r="A11" s="7"/>
      <c r="B11" s="185" t="s">
        <v>13</v>
      </c>
      <c r="C11" s="186"/>
      <c r="D11" s="186"/>
      <c r="E11" s="186"/>
      <c r="F11" s="186"/>
      <c r="G11" s="186"/>
      <c r="H11" s="186"/>
      <c r="I11" s="186"/>
      <c r="J11" s="186"/>
      <c r="K11" s="186"/>
      <c r="L11" s="186"/>
      <c r="M11" s="186"/>
      <c r="N11" s="187"/>
    </row>
    <row r="12" spans="1:14" ht="43.5" customHeight="1">
      <c r="A12" s="7"/>
      <c r="B12" s="166" t="s">
        <v>129</v>
      </c>
      <c r="C12" s="167"/>
      <c r="D12" s="167"/>
      <c r="E12" s="167"/>
      <c r="F12" s="167"/>
      <c r="G12" s="167"/>
      <c r="H12" s="167" t="s">
        <v>130</v>
      </c>
      <c r="I12" s="167"/>
      <c r="J12" s="167"/>
      <c r="K12" s="167"/>
      <c r="L12" s="167"/>
      <c r="M12" s="167"/>
      <c r="N12" s="168"/>
    </row>
    <row r="13" spans="1:14" ht="5.25" customHeight="1">
      <c r="A13" s="7"/>
      <c r="B13" s="17"/>
      <c r="C13" s="18"/>
      <c r="D13" s="18"/>
      <c r="E13" s="18"/>
      <c r="F13" s="18"/>
      <c r="G13" s="18"/>
      <c r="H13" s="18"/>
      <c r="I13" s="18"/>
      <c r="J13" s="18"/>
      <c r="K13" s="18"/>
      <c r="L13" s="18"/>
      <c r="M13" s="18"/>
      <c r="N13" s="19"/>
    </row>
    <row r="14" spans="1:14" ht="15">
      <c r="A14" s="7"/>
      <c r="B14" s="185" t="s">
        <v>16</v>
      </c>
      <c r="C14" s="186"/>
      <c r="D14" s="186"/>
      <c r="E14" s="186"/>
      <c r="F14" s="186"/>
      <c r="G14" s="186"/>
      <c r="H14" s="186" t="s">
        <v>17</v>
      </c>
      <c r="I14" s="186"/>
      <c r="J14" s="186"/>
      <c r="K14" s="186"/>
      <c r="L14" s="186"/>
      <c r="M14" s="186"/>
      <c r="N14" s="187"/>
    </row>
    <row r="15" spans="1:14" ht="43.5" customHeight="1">
      <c r="A15" s="7"/>
      <c r="B15" s="166" t="s">
        <v>124</v>
      </c>
      <c r="C15" s="167"/>
      <c r="D15" s="167"/>
      <c r="E15" s="167"/>
      <c r="F15" s="167"/>
      <c r="G15" s="167"/>
      <c r="H15" s="167" t="s">
        <v>125</v>
      </c>
      <c r="I15" s="167"/>
      <c r="J15" s="167"/>
      <c r="K15" s="167"/>
      <c r="L15" s="167"/>
      <c r="M15" s="167"/>
      <c r="N15" s="168"/>
    </row>
    <row r="16" spans="1:14" ht="5.25" customHeight="1">
      <c r="A16" s="7"/>
      <c r="B16" s="20"/>
      <c r="C16" s="21"/>
      <c r="D16" s="21"/>
      <c r="E16" s="21"/>
      <c r="F16" s="21"/>
      <c r="G16" s="21"/>
      <c r="H16" s="21"/>
      <c r="I16" s="21"/>
      <c r="J16" s="21"/>
      <c r="K16" s="21"/>
      <c r="L16" s="21"/>
      <c r="M16" s="21"/>
      <c r="N16" s="22"/>
    </row>
    <row r="17" spans="1:14" ht="15">
      <c r="A17" s="7"/>
      <c r="B17" s="177" t="s">
        <v>20</v>
      </c>
      <c r="C17" s="178"/>
      <c r="D17" s="178"/>
      <c r="E17" s="178" t="s">
        <v>21</v>
      </c>
      <c r="F17" s="178"/>
      <c r="G17" s="178"/>
      <c r="H17" s="188" t="s">
        <v>22</v>
      </c>
      <c r="I17" s="186"/>
      <c r="J17" s="186"/>
      <c r="K17" s="186"/>
      <c r="L17" s="186"/>
      <c r="M17" s="186"/>
      <c r="N17" s="187"/>
    </row>
    <row r="18" spans="1:14" ht="48" customHeight="1">
      <c r="A18" s="7"/>
      <c r="B18" s="216">
        <v>0</v>
      </c>
      <c r="C18" s="194"/>
      <c r="D18" s="194"/>
      <c r="E18" s="217"/>
      <c r="F18" s="217"/>
      <c r="G18" s="217"/>
      <c r="H18" s="167" t="s">
        <v>126</v>
      </c>
      <c r="I18" s="167"/>
      <c r="J18" s="167"/>
      <c r="K18" s="167"/>
      <c r="L18" s="167"/>
      <c r="M18" s="167"/>
      <c r="N18" s="168"/>
    </row>
    <row r="19" spans="1:14" ht="15">
      <c r="A19" s="7"/>
      <c r="B19" s="185" t="s">
        <v>24</v>
      </c>
      <c r="C19" s="186"/>
      <c r="D19" s="186"/>
      <c r="E19" s="186"/>
      <c r="F19" s="186"/>
      <c r="G19" s="198"/>
      <c r="H19" s="188" t="s">
        <v>25</v>
      </c>
      <c r="I19" s="186"/>
      <c r="J19" s="186"/>
      <c r="K19" s="186"/>
      <c r="L19" s="186"/>
      <c r="M19" s="186"/>
      <c r="N19" s="187"/>
    </row>
    <row r="20" spans="1:14" ht="43.5" customHeight="1">
      <c r="A20" s="7"/>
      <c r="B20" s="193" t="s">
        <v>85</v>
      </c>
      <c r="C20" s="194"/>
      <c r="D20" s="194"/>
      <c r="E20" s="194"/>
      <c r="F20" s="194"/>
      <c r="G20" s="195"/>
      <c r="H20" s="199" t="s">
        <v>27</v>
      </c>
      <c r="I20" s="194"/>
      <c r="J20" s="194"/>
      <c r="K20" s="194"/>
      <c r="L20" s="194"/>
      <c r="M20" s="194"/>
      <c r="N20" s="197"/>
    </row>
    <row r="21" spans="1:14" ht="6" customHeight="1">
      <c r="A21" s="7"/>
      <c r="B21" s="20"/>
      <c r="C21" s="21"/>
      <c r="D21" s="21"/>
      <c r="E21" s="21"/>
      <c r="F21" s="21"/>
      <c r="G21" s="21"/>
      <c r="H21" s="21"/>
      <c r="I21" s="21"/>
      <c r="J21" s="21"/>
      <c r="K21" s="21"/>
      <c r="L21" s="21"/>
      <c r="M21" s="21"/>
      <c r="N21" s="22"/>
    </row>
    <row r="22" spans="2:14" s="23" customFormat="1" ht="31.5" customHeight="1">
      <c r="B22" s="189" t="s">
        <v>28</v>
      </c>
      <c r="C22" s="190"/>
      <c r="D22" s="190"/>
      <c r="E22" s="190"/>
      <c r="F22" s="190"/>
      <c r="G22" s="191"/>
      <c r="H22" s="203" t="s">
        <v>29</v>
      </c>
      <c r="I22" s="204"/>
      <c r="J22" s="24"/>
      <c r="K22" s="205" t="s">
        <v>30</v>
      </c>
      <c r="L22" s="206"/>
      <c r="M22" s="206"/>
      <c r="N22" s="207"/>
    </row>
    <row r="23" spans="2:14" s="23" customFormat="1" ht="29.25" customHeight="1">
      <c r="B23" s="200"/>
      <c r="C23" s="201"/>
      <c r="D23" s="201"/>
      <c r="E23" s="201"/>
      <c r="F23" s="201"/>
      <c r="G23" s="202"/>
      <c r="H23" s="203" t="s">
        <v>31</v>
      </c>
      <c r="I23" s="204"/>
      <c r="J23" s="24"/>
      <c r="K23" s="203"/>
      <c r="L23" s="208"/>
      <c r="M23" s="208"/>
      <c r="N23" s="204"/>
    </row>
    <row r="24" spans="2:14" ht="18.75" customHeight="1">
      <c r="B24" s="189" t="s">
        <v>32</v>
      </c>
      <c r="C24" s="190"/>
      <c r="D24" s="190"/>
      <c r="E24" s="190"/>
      <c r="F24" s="190"/>
      <c r="G24" s="191"/>
      <c r="H24" s="192"/>
      <c r="I24" s="192"/>
      <c r="J24" s="192"/>
      <c r="K24" s="192"/>
      <c r="L24" s="192"/>
      <c r="M24" s="192"/>
      <c r="N24" s="192"/>
    </row>
    <row r="25" spans="2:14" ht="15" customHeight="1" hidden="1">
      <c r="B25" s="209" t="s">
        <v>33</v>
      </c>
      <c r="C25" s="209"/>
      <c r="D25" s="209" t="s">
        <v>34</v>
      </c>
      <c r="E25" s="209"/>
      <c r="F25" s="209"/>
      <c r="G25" s="209" t="s">
        <v>35</v>
      </c>
      <c r="H25" s="209"/>
      <c r="I25" s="209"/>
      <c r="J25" s="209"/>
      <c r="K25" s="209"/>
      <c r="L25" s="209"/>
      <c r="M25" s="209"/>
      <c r="N25" s="209"/>
    </row>
    <row r="26" spans="2:14" ht="37.5" customHeight="1" hidden="1">
      <c r="B26" s="210">
        <v>4</v>
      </c>
      <c r="C26" s="210"/>
      <c r="D26" s="211" t="s">
        <v>36</v>
      </c>
      <c r="E26" s="210"/>
      <c r="F26" s="210"/>
      <c r="G26" s="212" t="s">
        <v>37</v>
      </c>
      <c r="H26" s="212"/>
      <c r="I26" s="212"/>
      <c r="J26" s="212"/>
      <c r="K26" s="212"/>
      <c r="L26" s="212"/>
      <c r="M26" s="212"/>
      <c r="N26" s="212"/>
    </row>
    <row r="27" spans="2:14" ht="15" customHeight="1" hidden="1">
      <c r="B27" s="25" t="s">
        <v>38</v>
      </c>
      <c r="C27" s="123" t="s">
        <v>39</v>
      </c>
      <c r="D27" s="123"/>
      <c r="E27" s="123"/>
      <c r="F27" s="123"/>
      <c r="G27" s="123" t="s">
        <v>40</v>
      </c>
      <c r="H27" s="123"/>
      <c r="I27" s="123"/>
      <c r="J27" s="123"/>
      <c r="K27" s="123" t="s">
        <v>41</v>
      </c>
      <c r="L27" s="123"/>
      <c r="M27" s="123"/>
      <c r="N27" s="123"/>
    </row>
    <row r="28" spans="2:14" ht="15" customHeight="1" hidden="1">
      <c r="B28" s="25" t="s">
        <v>42</v>
      </c>
      <c r="C28" s="123" t="s">
        <v>43</v>
      </c>
      <c r="D28" s="123"/>
      <c r="E28" s="123"/>
      <c r="F28" s="123"/>
      <c r="G28" s="123" t="s">
        <v>44</v>
      </c>
      <c r="H28" s="123"/>
      <c r="I28" s="123"/>
      <c r="J28" s="123"/>
      <c r="K28" s="123" t="s">
        <v>45</v>
      </c>
      <c r="L28" s="123"/>
      <c r="M28" s="123"/>
      <c r="N28" s="123"/>
    </row>
    <row r="29" spans="2:14" ht="45" customHeight="1" hidden="1">
      <c r="B29" s="25" t="s">
        <v>46</v>
      </c>
      <c r="C29" s="210"/>
      <c r="D29" s="210"/>
      <c r="E29" s="210"/>
      <c r="F29" s="210"/>
      <c r="G29" s="210"/>
      <c r="H29" s="210"/>
      <c r="I29" s="210"/>
      <c r="J29" s="210"/>
      <c r="K29" s="210"/>
      <c r="L29" s="210"/>
      <c r="M29" s="210"/>
      <c r="N29" s="210"/>
    </row>
    <row r="30" spans="2:14" ht="15" customHeight="1" hidden="1">
      <c r="B30" s="209" t="s">
        <v>47</v>
      </c>
      <c r="C30" s="209"/>
      <c r="D30" s="209"/>
      <c r="E30" s="209"/>
      <c r="F30" s="209"/>
      <c r="G30" s="209" t="s">
        <v>48</v>
      </c>
      <c r="H30" s="209"/>
      <c r="I30" s="209"/>
      <c r="J30" s="209"/>
      <c r="K30" s="209" t="s">
        <v>49</v>
      </c>
      <c r="L30" s="209"/>
      <c r="M30" s="209"/>
      <c r="N30" s="209"/>
    </row>
    <row r="34" ht="15">
      <c r="D34" t="s">
        <v>118</v>
      </c>
    </row>
    <row r="192" ht="15">
      <c r="R192" s="26" t="s">
        <v>50</v>
      </c>
    </row>
    <row r="193" ht="15">
      <c r="R193" s="26" t="s">
        <v>51</v>
      </c>
    </row>
    <row r="194" ht="15">
      <c r="R194" s="26" t="s">
        <v>52</v>
      </c>
    </row>
    <row r="195" ht="15">
      <c r="R195" s="26" t="s">
        <v>53</v>
      </c>
    </row>
    <row r="196" ht="15">
      <c r="R196" s="26" t="s">
        <v>54</v>
      </c>
    </row>
    <row r="197" ht="15">
      <c r="R197" s="26" t="s">
        <v>55</v>
      </c>
    </row>
    <row r="198" ht="15">
      <c r="R198" s="26" t="s">
        <v>56</v>
      </c>
    </row>
    <row r="199" ht="15">
      <c r="R199" s="26" t="s">
        <v>57</v>
      </c>
    </row>
    <row r="200" ht="15">
      <c r="R200" s="26" t="s">
        <v>58</v>
      </c>
    </row>
    <row r="201" ht="15">
      <c r="R201" s="26" t="s">
        <v>59</v>
      </c>
    </row>
    <row r="202" ht="15">
      <c r="R202" s="26" t="s">
        <v>60</v>
      </c>
    </row>
    <row r="203" ht="15">
      <c r="R203" s="26" t="s">
        <v>61</v>
      </c>
    </row>
    <row r="204" ht="15">
      <c r="R204" s="26" t="s">
        <v>62</v>
      </c>
    </row>
    <row r="205" ht="15">
      <c r="R205" s="26" t="s">
        <v>63</v>
      </c>
    </row>
    <row r="206" ht="15">
      <c r="R206" s="26" t="s">
        <v>64</v>
      </c>
    </row>
    <row r="207" ht="15">
      <c r="R207" s="26" t="s">
        <v>65</v>
      </c>
    </row>
    <row r="208" ht="15">
      <c r="R208" s="26" t="s">
        <v>66</v>
      </c>
    </row>
    <row r="209" ht="15">
      <c r="R209" s="26" t="s">
        <v>67</v>
      </c>
    </row>
    <row r="210" ht="15">
      <c r="R210" s="26" t="s">
        <v>68</v>
      </c>
    </row>
    <row r="211" ht="15">
      <c r="R211" s="26" t="s">
        <v>3</v>
      </c>
    </row>
    <row r="215" ht="15">
      <c r="R215" s="26" t="s">
        <v>69</v>
      </c>
    </row>
    <row r="216" ht="15">
      <c r="R216" s="26" t="s">
        <v>70</v>
      </c>
    </row>
    <row r="217" ht="15">
      <c r="R217" s="26" t="s">
        <v>71</v>
      </c>
    </row>
    <row r="218" ht="15">
      <c r="R218" s="26" t="s">
        <v>72</v>
      </c>
    </row>
    <row r="219" ht="15">
      <c r="R219" s="26" t="s">
        <v>73</v>
      </c>
    </row>
    <row r="220" ht="15">
      <c r="R220" s="26" t="s">
        <v>74</v>
      </c>
    </row>
    <row r="221" ht="15">
      <c r="R221" s="26" t="s">
        <v>75</v>
      </c>
    </row>
    <row r="223" ht="15">
      <c r="R223" s="26" t="s">
        <v>76</v>
      </c>
    </row>
    <row r="224" ht="15">
      <c r="R224" s="26" t="s">
        <v>77</v>
      </c>
    </row>
    <row r="225" ht="15">
      <c r="R225" s="26" t="s">
        <v>9</v>
      </c>
    </row>
    <row r="227" ht="15">
      <c r="R227" s="26" t="s">
        <v>78</v>
      </c>
    </row>
    <row r="228" ht="15">
      <c r="R228" s="26" t="s">
        <v>79</v>
      </c>
    </row>
    <row r="229" ht="15">
      <c r="R229" s="26" t="s">
        <v>80</v>
      </c>
    </row>
    <row r="230" ht="15">
      <c r="R230" s="26" t="s">
        <v>81</v>
      </c>
    </row>
    <row r="232" ht="15">
      <c r="R232" s="26" t="s">
        <v>82</v>
      </c>
    </row>
    <row r="233" ht="15">
      <c r="R233" s="26" t="s">
        <v>23</v>
      </c>
    </row>
    <row r="234" ht="15">
      <c r="R234" s="26" t="s">
        <v>83</v>
      </c>
    </row>
    <row r="235" ht="15">
      <c r="R235" s="26" t="s">
        <v>84</v>
      </c>
    </row>
    <row r="237" ht="15">
      <c r="R237" s="26" t="s">
        <v>85</v>
      </c>
    </row>
    <row r="238" ht="15">
      <c r="R238" s="26" t="s">
        <v>26</v>
      </c>
    </row>
    <row r="239" ht="15">
      <c r="R239" s="26" t="s">
        <v>86</v>
      </c>
    </row>
    <row r="241" ht="15">
      <c r="R241" s="26" t="s">
        <v>27</v>
      </c>
    </row>
    <row r="242" ht="15">
      <c r="R242" s="26" t="s">
        <v>87</v>
      </c>
    </row>
  </sheetData>
  <sheetProtection/>
  <mergeCells count="58">
    <mergeCell ref="C29:F29"/>
    <mergeCell ref="G29:J29"/>
    <mergeCell ref="K29:N29"/>
    <mergeCell ref="B30:F30"/>
    <mergeCell ref="G30:J30"/>
    <mergeCell ref="K30:N30"/>
    <mergeCell ref="C27:F27"/>
    <mergeCell ref="G27:J27"/>
    <mergeCell ref="K27:N27"/>
    <mergeCell ref="C28:F28"/>
    <mergeCell ref="G28:J28"/>
    <mergeCell ref="K28:N28"/>
    <mergeCell ref="B25:C25"/>
    <mergeCell ref="D25:F25"/>
    <mergeCell ref="G25:N25"/>
    <mergeCell ref="B26:C26"/>
    <mergeCell ref="D26:F26"/>
    <mergeCell ref="G26:N26"/>
    <mergeCell ref="B24:G24"/>
    <mergeCell ref="H24:N24"/>
    <mergeCell ref="B18:D18"/>
    <mergeCell ref="E18:G18"/>
    <mergeCell ref="H18:N18"/>
    <mergeCell ref="B19:G19"/>
    <mergeCell ref="H19:N19"/>
    <mergeCell ref="B20:G20"/>
    <mergeCell ref="H20:N20"/>
    <mergeCell ref="B22:G23"/>
    <mergeCell ref="H22:I22"/>
    <mergeCell ref="K22:N22"/>
    <mergeCell ref="H23:I23"/>
    <mergeCell ref="K23:N23"/>
    <mergeCell ref="B14:G14"/>
    <mergeCell ref="H14:N14"/>
    <mergeCell ref="B15:G15"/>
    <mergeCell ref="H15:N15"/>
    <mergeCell ref="B17:D17"/>
    <mergeCell ref="E17:G17"/>
    <mergeCell ref="H17:N17"/>
    <mergeCell ref="B12:G12"/>
    <mergeCell ref="H12:N12"/>
    <mergeCell ref="B6:G6"/>
    <mergeCell ref="H6:K6"/>
    <mergeCell ref="L6:N6"/>
    <mergeCell ref="B7:G7"/>
    <mergeCell ref="H7:K7"/>
    <mergeCell ref="L7:N7"/>
    <mergeCell ref="B8:K8"/>
    <mergeCell ref="L8:N8"/>
    <mergeCell ref="B9:K9"/>
    <mergeCell ref="L9:N9"/>
    <mergeCell ref="B11:N11"/>
    <mergeCell ref="B2:C2"/>
    <mergeCell ref="D2:I2"/>
    <mergeCell ref="J2:L2"/>
    <mergeCell ref="M2:N2"/>
    <mergeCell ref="B4:D4"/>
    <mergeCell ref="E4:N4"/>
  </mergeCells>
  <dataValidations count="4">
    <dataValidation type="list" allowBlank="1" showInputMessage="1" showErrorMessage="1" sqref="E4:N4">
      <formula1>$R$192:$R$211</formula1>
    </dataValidation>
    <dataValidation type="list" allowBlank="1" showInputMessage="1" showErrorMessage="1" sqref="L7:N7">
      <formula1>$R$223:$R$225</formula1>
    </dataValidation>
    <dataValidation type="list" allowBlank="1" showInputMessage="1" showErrorMessage="1" sqref="B20:G20">
      <formula1>$R$237:$R$239</formula1>
    </dataValidation>
    <dataValidation type="list" allowBlank="1" showInputMessage="1" showErrorMessage="1" sqref="H20:N20">
      <formula1>$R$241</formula1>
    </dataValidation>
  </dataValidations>
  <printOptions/>
  <pageMargins left="0.1968503937007874" right="0.1968503937007874" top="0.1968503937007874" bottom="0.1968503937007874" header="0.1968503937007874" footer="0.1968503937007874"/>
  <pageSetup orientation="portrait" scale="80" r:id="rId2"/>
  <drawing r:id="rId1"/>
</worksheet>
</file>

<file path=xl/worksheets/sheet2.xml><?xml version="1.0" encoding="utf-8"?>
<worksheet xmlns="http://schemas.openxmlformats.org/spreadsheetml/2006/main" xmlns:r="http://schemas.openxmlformats.org/officeDocument/2006/relationships">
  <dimension ref="A1:Q118"/>
  <sheetViews>
    <sheetView zoomScale="70" zoomScaleNormal="70" zoomScaleSheetLayoutView="75" zoomScalePageLayoutView="0" workbookViewId="0" topLeftCell="C1">
      <selection activeCell="K4" sqref="K4"/>
    </sheetView>
  </sheetViews>
  <sheetFormatPr defaultColWidth="11.421875" defaultRowHeight="15"/>
  <cols>
    <col min="1" max="1" width="25.140625" style="0" customWidth="1"/>
    <col min="2" max="2" width="32.00390625" style="0" customWidth="1"/>
    <col min="3" max="3" width="38.140625" style="0" customWidth="1"/>
    <col min="4" max="6" width="16.421875" style="0" customWidth="1"/>
    <col min="7" max="7" width="20.421875" style="0" hidden="1" customWidth="1"/>
    <col min="8" max="8" width="21.140625" style="0" customWidth="1"/>
    <col min="9" max="9" width="16.421875" style="0" customWidth="1"/>
    <col min="10" max="10" width="20.28125" style="0" hidden="1" customWidth="1"/>
    <col min="11" max="12" width="16.421875" style="0" customWidth="1"/>
    <col min="13" max="13" width="19.140625" style="0" hidden="1" customWidth="1"/>
    <col min="14" max="14" width="19.00390625" style="0" customWidth="1"/>
    <col min="15" max="15" width="56.28125" style="0" customWidth="1"/>
    <col min="16" max="16" width="42.28125" style="0" customWidth="1"/>
    <col min="17" max="17" width="74.8515625" style="0" customWidth="1"/>
  </cols>
  <sheetData>
    <row r="1" spans="1:17" ht="114" customHeight="1">
      <c r="A1" s="48"/>
      <c r="B1" s="123" t="s">
        <v>131</v>
      </c>
      <c r="C1" s="123"/>
      <c r="D1" s="123"/>
      <c r="E1" s="123"/>
      <c r="F1" s="123"/>
      <c r="G1" s="123"/>
      <c r="H1" s="123"/>
      <c r="I1" s="123"/>
      <c r="J1" s="123"/>
      <c r="K1" s="123"/>
      <c r="L1" s="123"/>
      <c r="M1" s="123"/>
      <c r="N1" s="130" t="s">
        <v>132</v>
      </c>
      <c r="O1" s="130"/>
      <c r="P1" s="130"/>
      <c r="Q1" s="48"/>
    </row>
    <row r="2" spans="1:17" ht="31.5">
      <c r="A2" s="49" t="s">
        <v>2</v>
      </c>
      <c r="B2" s="131" t="s">
        <v>162</v>
      </c>
      <c r="C2" s="131"/>
      <c r="D2" s="131"/>
      <c r="E2" s="131"/>
      <c r="F2" s="131"/>
      <c r="G2" s="131"/>
      <c r="H2" s="131"/>
      <c r="I2" s="131"/>
      <c r="J2" s="131"/>
      <c r="K2" s="131"/>
      <c r="L2" s="131"/>
      <c r="M2" s="131"/>
      <c r="N2" s="49" t="s">
        <v>134</v>
      </c>
      <c r="O2" s="131" t="s">
        <v>286</v>
      </c>
      <c r="P2" s="131"/>
      <c r="Q2" s="131"/>
    </row>
    <row r="3" spans="1:17" ht="134.25" customHeight="1">
      <c r="A3" s="30" t="s">
        <v>163</v>
      </c>
      <c r="B3" s="50" t="s">
        <v>164</v>
      </c>
      <c r="C3" s="50" t="s">
        <v>165</v>
      </c>
      <c r="D3" s="51" t="s">
        <v>139</v>
      </c>
      <c r="E3" s="51" t="s">
        <v>140</v>
      </c>
      <c r="F3" s="51" t="s">
        <v>141</v>
      </c>
      <c r="G3" s="51" t="s">
        <v>142</v>
      </c>
      <c r="H3" s="51" t="s">
        <v>143</v>
      </c>
      <c r="I3" s="51" t="s">
        <v>144</v>
      </c>
      <c r="J3" s="51" t="s">
        <v>145</v>
      </c>
      <c r="K3" s="51" t="s">
        <v>146</v>
      </c>
      <c r="L3" s="51" t="s">
        <v>147</v>
      </c>
      <c r="M3" s="51" t="s">
        <v>148</v>
      </c>
      <c r="N3" s="51" t="s">
        <v>149</v>
      </c>
      <c r="O3" s="52" t="s">
        <v>166</v>
      </c>
      <c r="P3" s="52" t="s">
        <v>167</v>
      </c>
      <c r="Q3" s="52" t="s">
        <v>168</v>
      </c>
    </row>
    <row r="4" spans="1:17" ht="106.5" customHeight="1">
      <c r="A4" s="132" t="s">
        <v>152</v>
      </c>
      <c r="B4" s="135" t="s">
        <v>169</v>
      </c>
      <c r="C4" s="53" t="s">
        <v>170</v>
      </c>
      <c r="D4" s="54">
        <v>25</v>
      </c>
      <c r="E4" s="54">
        <v>25</v>
      </c>
      <c r="F4" s="55"/>
      <c r="G4" s="55"/>
      <c r="H4" s="55"/>
      <c r="I4" s="55"/>
      <c r="J4" s="55"/>
      <c r="K4" s="55"/>
      <c r="L4" s="55"/>
      <c r="M4" s="55"/>
      <c r="N4" s="55"/>
      <c r="O4" s="53" t="s">
        <v>238</v>
      </c>
      <c r="P4" s="53" t="s">
        <v>238</v>
      </c>
      <c r="Q4" s="149" t="s">
        <v>241</v>
      </c>
    </row>
    <row r="5" spans="1:17" ht="120.75" customHeight="1">
      <c r="A5" s="133"/>
      <c r="B5" s="135"/>
      <c r="C5" s="57" t="s">
        <v>171</v>
      </c>
      <c r="D5" s="55"/>
      <c r="E5" s="55"/>
      <c r="F5" s="54">
        <v>25</v>
      </c>
      <c r="G5" s="54"/>
      <c r="H5" s="54">
        <v>75</v>
      </c>
      <c r="I5" s="54">
        <v>25</v>
      </c>
      <c r="J5" s="55"/>
      <c r="K5" s="54">
        <v>0</v>
      </c>
      <c r="L5" s="54">
        <v>25</v>
      </c>
      <c r="M5" s="54"/>
      <c r="N5" s="54">
        <v>0</v>
      </c>
      <c r="O5" s="53" t="s">
        <v>240</v>
      </c>
      <c r="P5" s="53" t="s">
        <v>240</v>
      </c>
      <c r="Q5" s="149"/>
    </row>
    <row r="6" spans="1:17" ht="27.75" customHeight="1">
      <c r="A6" s="133"/>
      <c r="B6" s="58" t="s">
        <v>172</v>
      </c>
      <c r="C6" s="58"/>
      <c r="D6" s="58">
        <f aca="true" t="shared" si="0" ref="D6:N6">+SUM(D4:D5)</f>
        <v>25</v>
      </c>
      <c r="E6" s="58">
        <f t="shared" si="0"/>
        <v>25</v>
      </c>
      <c r="F6" s="58">
        <f t="shared" si="0"/>
        <v>25</v>
      </c>
      <c r="G6" s="58">
        <f t="shared" si="0"/>
        <v>0</v>
      </c>
      <c r="H6" s="58">
        <f t="shared" si="0"/>
        <v>75</v>
      </c>
      <c r="I6" s="58">
        <f t="shared" si="0"/>
        <v>25</v>
      </c>
      <c r="J6" s="58">
        <f t="shared" si="0"/>
        <v>0</v>
      </c>
      <c r="K6" s="58">
        <f t="shared" si="0"/>
        <v>0</v>
      </c>
      <c r="L6" s="58">
        <f t="shared" si="0"/>
        <v>25</v>
      </c>
      <c r="M6" s="58">
        <f t="shared" si="0"/>
        <v>0</v>
      </c>
      <c r="N6" s="58">
        <f t="shared" si="0"/>
        <v>0</v>
      </c>
      <c r="O6" s="59"/>
      <c r="P6" s="59"/>
      <c r="Q6" s="59"/>
    </row>
    <row r="7" spans="1:17" ht="21.75" customHeight="1">
      <c r="A7" s="134"/>
      <c r="B7" s="60" t="s">
        <v>173</v>
      </c>
      <c r="C7" s="60"/>
      <c r="D7" s="60">
        <f>SUM(D6)</f>
        <v>25</v>
      </c>
      <c r="E7" s="60">
        <f aca="true" t="shared" si="1" ref="E7:N7">SUM(E6)</f>
        <v>25</v>
      </c>
      <c r="F7" s="60">
        <f t="shared" si="1"/>
        <v>25</v>
      </c>
      <c r="G7" s="60">
        <f t="shared" si="1"/>
        <v>0</v>
      </c>
      <c r="H7" s="60">
        <f t="shared" si="1"/>
        <v>75</v>
      </c>
      <c r="I7" s="60">
        <f t="shared" si="1"/>
        <v>25</v>
      </c>
      <c r="J7" s="60">
        <f t="shared" si="1"/>
        <v>0</v>
      </c>
      <c r="K7" s="60">
        <f t="shared" si="1"/>
        <v>0</v>
      </c>
      <c r="L7" s="60">
        <f t="shared" si="1"/>
        <v>25</v>
      </c>
      <c r="M7" s="60">
        <f t="shared" si="1"/>
        <v>0</v>
      </c>
      <c r="N7" s="60">
        <f t="shared" si="1"/>
        <v>0</v>
      </c>
      <c r="O7" s="61"/>
      <c r="P7" s="61"/>
      <c r="Q7" s="61"/>
    </row>
    <row r="8" spans="1:17" ht="183" customHeight="1">
      <c r="A8" s="136" t="s">
        <v>174</v>
      </c>
      <c r="B8" s="136" t="s">
        <v>175</v>
      </c>
      <c r="C8" s="53" t="s">
        <v>176</v>
      </c>
      <c r="D8" s="54">
        <v>25</v>
      </c>
      <c r="E8" s="54">
        <v>25</v>
      </c>
      <c r="F8" s="55"/>
      <c r="G8" s="55"/>
      <c r="H8" s="55"/>
      <c r="I8" s="55"/>
      <c r="J8" s="55"/>
      <c r="K8" s="55"/>
      <c r="L8" s="55"/>
      <c r="M8" s="55"/>
      <c r="N8" s="55"/>
      <c r="O8" s="53" t="s">
        <v>238</v>
      </c>
      <c r="P8" s="53" t="s">
        <v>238</v>
      </c>
      <c r="Q8" s="130" t="s">
        <v>244</v>
      </c>
    </row>
    <row r="9" spans="1:17" ht="167.25" customHeight="1">
      <c r="A9" s="137"/>
      <c r="B9" s="138"/>
      <c r="C9" s="53" t="s">
        <v>177</v>
      </c>
      <c r="D9" s="55"/>
      <c r="E9" s="55"/>
      <c r="F9" s="54">
        <v>25</v>
      </c>
      <c r="G9" s="55"/>
      <c r="H9" s="54">
        <v>25</v>
      </c>
      <c r="I9" s="54">
        <v>25</v>
      </c>
      <c r="J9" s="55"/>
      <c r="K9" s="54">
        <v>25</v>
      </c>
      <c r="L9" s="54">
        <v>25</v>
      </c>
      <c r="M9" s="55"/>
      <c r="N9" s="54">
        <v>25</v>
      </c>
      <c r="O9" s="97" t="s">
        <v>243</v>
      </c>
      <c r="P9" s="97" t="s">
        <v>243</v>
      </c>
      <c r="Q9" s="130"/>
    </row>
    <row r="10" spans="1:17" ht="24.75" customHeight="1">
      <c r="A10" s="137"/>
      <c r="B10" s="58" t="s">
        <v>172</v>
      </c>
      <c r="C10" s="58"/>
      <c r="D10" s="58">
        <f aca="true" t="shared" si="2" ref="D10:N10">+SUM(D8:D9)</f>
        <v>25</v>
      </c>
      <c r="E10" s="58">
        <f t="shared" si="2"/>
        <v>25</v>
      </c>
      <c r="F10" s="58">
        <f t="shared" si="2"/>
        <v>25</v>
      </c>
      <c r="G10" s="58">
        <f t="shared" si="2"/>
        <v>0</v>
      </c>
      <c r="H10" s="58">
        <f t="shared" si="2"/>
        <v>25</v>
      </c>
      <c r="I10" s="58">
        <f t="shared" si="2"/>
        <v>25</v>
      </c>
      <c r="J10" s="58">
        <f t="shared" si="2"/>
        <v>0</v>
      </c>
      <c r="K10" s="58">
        <f t="shared" si="2"/>
        <v>25</v>
      </c>
      <c r="L10" s="58">
        <f t="shared" si="2"/>
        <v>25</v>
      </c>
      <c r="M10" s="58">
        <f t="shared" si="2"/>
        <v>0</v>
      </c>
      <c r="N10" s="58">
        <f t="shared" si="2"/>
        <v>25</v>
      </c>
      <c r="O10" s="59"/>
      <c r="P10" s="59"/>
      <c r="Q10" s="59"/>
    </row>
    <row r="11" spans="1:17" ht="16.5" customHeight="1">
      <c r="A11" s="137"/>
      <c r="B11" s="60" t="s">
        <v>173</v>
      </c>
      <c r="C11" s="60"/>
      <c r="D11" s="60">
        <f>SUM(D10)</f>
        <v>25</v>
      </c>
      <c r="E11" s="60">
        <f aca="true" t="shared" si="3" ref="E11:N11">SUM(E10)</f>
        <v>25</v>
      </c>
      <c r="F11" s="60">
        <f t="shared" si="3"/>
        <v>25</v>
      </c>
      <c r="G11" s="60">
        <f t="shared" si="3"/>
        <v>0</v>
      </c>
      <c r="H11" s="60">
        <f t="shared" si="3"/>
        <v>25</v>
      </c>
      <c r="I11" s="60">
        <f t="shared" si="3"/>
        <v>25</v>
      </c>
      <c r="J11" s="60">
        <f t="shared" si="3"/>
        <v>0</v>
      </c>
      <c r="K11" s="60">
        <f t="shared" si="3"/>
        <v>25</v>
      </c>
      <c r="L11" s="60">
        <f t="shared" si="3"/>
        <v>25</v>
      </c>
      <c r="M11" s="60">
        <f t="shared" si="3"/>
        <v>0</v>
      </c>
      <c r="N11" s="60">
        <f t="shared" si="3"/>
        <v>25</v>
      </c>
      <c r="O11" s="61"/>
      <c r="P11" s="61"/>
      <c r="Q11" s="61"/>
    </row>
    <row r="12" spans="1:17" ht="129" customHeight="1">
      <c r="A12" s="136" t="s">
        <v>178</v>
      </c>
      <c r="B12" s="139" t="s">
        <v>179</v>
      </c>
      <c r="C12" s="53" t="s">
        <v>180</v>
      </c>
      <c r="D12" s="54">
        <v>25</v>
      </c>
      <c r="E12" s="54">
        <v>25</v>
      </c>
      <c r="F12" s="55"/>
      <c r="G12" s="55"/>
      <c r="H12" s="55"/>
      <c r="I12" s="55"/>
      <c r="J12" s="55"/>
      <c r="K12" s="55"/>
      <c r="L12" s="55"/>
      <c r="M12" s="55"/>
      <c r="N12" s="55"/>
      <c r="O12" s="53" t="s">
        <v>238</v>
      </c>
      <c r="P12" s="53" t="s">
        <v>238</v>
      </c>
      <c r="Q12" s="150" t="s">
        <v>247</v>
      </c>
    </row>
    <row r="13" spans="1:17" ht="285">
      <c r="A13" s="137"/>
      <c r="B13" s="140"/>
      <c r="C13" s="53" t="s">
        <v>181</v>
      </c>
      <c r="D13" s="55"/>
      <c r="E13" s="55"/>
      <c r="F13" s="54">
        <v>25</v>
      </c>
      <c r="G13" s="55"/>
      <c r="H13" s="54">
        <v>25</v>
      </c>
      <c r="I13" s="54">
        <v>25</v>
      </c>
      <c r="J13" s="55"/>
      <c r="K13" s="54">
        <v>25</v>
      </c>
      <c r="L13" s="54">
        <v>25</v>
      </c>
      <c r="M13" s="55"/>
      <c r="N13" s="54">
        <v>25</v>
      </c>
      <c r="O13" s="53" t="s">
        <v>245</v>
      </c>
      <c r="P13" s="53" t="s">
        <v>246</v>
      </c>
      <c r="Q13" s="151"/>
    </row>
    <row r="14" spans="1:17" ht="15">
      <c r="A14" s="137"/>
      <c r="B14" s="58" t="s">
        <v>172</v>
      </c>
      <c r="C14" s="58"/>
      <c r="D14" s="58">
        <f aca="true" t="shared" si="4" ref="D14:N14">+SUM(D12:D13)</f>
        <v>25</v>
      </c>
      <c r="E14" s="58">
        <f t="shared" si="4"/>
        <v>25</v>
      </c>
      <c r="F14" s="58">
        <f t="shared" si="4"/>
        <v>25</v>
      </c>
      <c r="G14" s="58">
        <f t="shared" si="4"/>
        <v>0</v>
      </c>
      <c r="H14" s="58">
        <f t="shared" si="4"/>
        <v>25</v>
      </c>
      <c r="I14" s="58">
        <f t="shared" si="4"/>
        <v>25</v>
      </c>
      <c r="J14" s="58">
        <f t="shared" si="4"/>
        <v>0</v>
      </c>
      <c r="K14" s="58">
        <f t="shared" si="4"/>
        <v>25</v>
      </c>
      <c r="L14" s="58">
        <f t="shared" si="4"/>
        <v>25</v>
      </c>
      <c r="M14" s="58">
        <f t="shared" si="4"/>
        <v>0</v>
      </c>
      <c r="N14" s="58">
        <f t="shared" si="4"/>
        <v>25</v>
      </c>
      <c r="O14" s="59"/>
      <c r="P14" s="59"/>
      <c r="Q14" s="59"/>
    </row>
    <row r="15" spans="1:17" ht="16.5" customHeight="1">
      <c r="A15" s="137"/>
      <c r="B15" s="60" t="s">
        <v>173</v>
      </c>
      <c r="C15" s="60"/>
      <c r="D15" s="60">
        <f>SUM(D14)</f>
        <v>25</v>
      </c>
      <c r="E15" s="60">
        <f aca="true" t="shared" si="5" ref="E15:N15">SUM(E14)</f>
        <v>25</v>
      </c>
      <c r="F15" s="60">
        <f t="shared" si="5"/>
        <v>25</v>
      </c>
      <c r="G15" s="60">
        <f t="shared" si="5"/>
        <v>0</v>
      </c>
      <c r="H15" s="60">
        <f t="shared" si="5"/>
        <v>25</v>
      </c>
      <c r="I15" s="60">
        <f t="shared" si="5"/>
        <v>25</v>
      </c>
      <c r="J15" s="60">
        <f t="shared" si="5"/>
        <v>0</v>
      </c>
      <c r="K15" s="60">
        <f t="shared" si="5"/>
        <v>25</v>
      </c>
      <c r="L15" s="60">
        <f t="shared" si="5"/>
        <v>25</v>
      </c>
      <c r="M15" s="60">
        <f t="shared" si="5"/>
        <v>0</v>
      </c>
      <c r="N15" s="60">
        <f t="shared" si="5"/>
        <v>25</v>
      </c>
      <c r="O15" s="61"/>
      <c r="P15" s="61"/>
      <c r="Q15" s="61"/>
    </row>
    <row r="16" spans="1:17" ht="216.75" customHeight="1">
      <c r="A16" s="136" t="s">
        <v>155</v>
      </c>
      <c r="B16" s="141" t="s">
        <v>239</v>
      </c>
      <c r="C16" s="53" t="s">
        <v>182</v>
      </c>
      <c r="D16" s="54">
        <v>12.5</v>
      </c>
      <c r="E16" s="54">
        <v>12.5</v>
      </c>
      <c r="F16" s="54">
        <v>12.5</v>
      </c>
      <c r="G16" s="55"/>
      <c r="H16" s="54">
        <v>12.5</v>
      </c>
      <c r="I16" s="54">
        <v>12.5</v>
      </c>
      <c r="J16" s="55"/>
      <c r="K16" s="54">
        <v>12.5</v>
      </c>
      <c r="L16" s="54">
        <v>12.5</v>
      </c>
      <c r="M16" s="55"/>
      <c r="N16" s="54">
        <v>12.5</v>
      </c>
      <c r="O16" s="53" t="s">
        <v>248</v>
      </c>
      <c r="P16" s="53" t="s">
        <v>249</v>
      </c>
      <c r="Q16" s="150" t="s">
        <v>252</v>
      </c>
    </row>
    <row r="17" spans="1:17" ht="270" customHeight="1">
      <c r="A17" s="137"/>
      <c r="B17" s="142"/>
      <c r="C17" s="53" t="s">
        <v>183</v>
      </c>
      <c r="D17" s="54">
        <v>12.5</v>
      </c>
      <c r="E17" s="54">
        <v>12.5</v>
      </c>
      <c r="F17" s="54">
        <v>12.5</v>
      </c>
      <c r="G17" s="55"/>
      <c r="H17" s="54">
        <v>12.5</v>
      </c>
      <c r="I17" s="54">
        <v>12.5</v>
      </c>
      <c r="J17" s="55"/>
      <c r="K17" s="54">
        <v>12.5</v>
      </c>
      <c r="L17" s="54">
        <v>12.5</v>
      </c>
      <c r="M17" s="55"/>
      <c r="N17" s="54">
        <v>12.5</v>
      </c>
      <c r="O17" s="98" t="s">
        <v>250</v>
      </c>
      <c r="P17" s="98" t="s">
        <v>251</v>
      </c>
      <c r="Q17" s="151"/>
    </row>
    <row r="18" spans="1:17" ht="25.5" customHeight="1">
      <c r="A18" s="137"/>
      <c r="B18" s="58" t="s">
        <v>172</v>
      </c>
      <c r="C18" s="58"/>
      <c r="D18" s="58">
        <f aca="true" t="shared" si="6" ref="D18:N18">+SUM(D16:D17)</f>
        <v>25</v>
      </c>
      <c r="E18" s="58">
        <f t="shared" si="6"/>
        <v>25</v>
      </c>
      <c r="F18" s="58">
        <f t="shared" si="6"/>
        <v>25</v>
      </c>
      <c r="G18" s="58">
        <f t="shared" si="6"/>
        <v>0</v>
      </c>
      <c r="H18" s="58">
        <f t="shared" si="6"/>
        <v>25</v>
      </c>
      <c r="I18" s="58">
        <f t="shared" si="6"/>
        <v>25</v>
      </c>
      <c r="J18" s="58">
        <f t="shared" si="6"/>
        <v>0</v>
      </c>
      <c r="K18" s="58">
        <f t="shared" si="6"/>
        <v>25</v>
      </c>
      <c r="L18" s="58">
        <f t="shared" si="6"/>
        <v>25</v>
      </c>
      <c r="M18" s="58">
        <f t="shared" si="6"/>
        <v>0</v>
      </c>
      <c r="N18" s="58">
        <f t="shared" si="6"/>
        <v>25</v>
      </c>
      <c r="O18" s="59"/>
      <c r="P18" s="59"/>
      <c r="Q18" s="59"/>
    </row>
    <row r="19" spans="1:17" ht="27.75" customHeight="1">
      <c r="A19" s="137"/>
      <c r="B19" s="60" t="s">
        <v>173</v>
      </c>
      <c r="C19" s="60"/>
      <c r="D19" s="60">
        <f>SUM(D18)</f>
        <v>25</v>
      </c>
      <c r="E19" s="60">
        <f aca="true" t="shared" si="7" ref="E19:N19">SUM(E18)</f>
        <v>25</v>
      </c>
      <c r="F19" s="60">
        <f t="shared" si="7"/>
        <v>25</v>
      </c>
      <c r="G19" s="60">
        <f t="shared" si="7"/>
        <v>0</v>
      </c>
      <c r="H19" s="60">
        <f t="shared" si="7"/>
        <v>25</v>
      </c>
      <c r="I19" s="60">
        <f t="shared" si="7"/>
        <v>25</v>
      </c>
      <c r="J19" s="60">
        <f t="shared" si="7"/>
        <v>0</v>
      </c>
      <c r="K19" s="60">
        <f t="shared" si="7"/>
        <v>25</v>
      </c>
      <c r="L19" s="60">
        <f t="shared" si="7"/>
        <v>25</v>
      </c>
      <c r="M19" s="60">
        <f t="shared" si="7"/>
        <v>0</v>
      </c>
      <c r="N19" s="60">
        <f t="shared" si="7"/>
        <v>25</v>
      </c>
      <c r="O19" s="61"/>
      <c r="P19" s="61"/>
      <c r="Q19" s="61"/>
    </row>
    <row r="20" spans="1:17" ht="409.5">
      <c r="A20" s="136" t="s">
        <v>156</v>
      </c>
      <c r="B20" s="99" t="s">
        <v>229</v>
      </c>
      <c r="C20" s="100" t="s">
        <v>230</v>
      </c>
      <c r="D20" s="101">
        <v>25</v>
      </c>
      <c r="E20" s="101">
        <v>25</v>
      </c>
      <c r="F20" s="101">
        <v>25</v>
      </c>
      <c r="G20" s="102"/>
      <c r="H20" s="101">
        <v>25</v>
      </c>
      <c r="I20" s="101">
        <v>25</v>
      </c>
      <c r="J20" s="102"/>
      <c r="K20" s="101">
        <v>25</v>
      </c>
      <c r="L20" s="101">
        <v>25</v>
      </c>
      <c r="M20" s="102"/>
      <c r="N20" s="101">
        <v>25</v>
      </c>
      <c r="O20" s="103" t="s">
        <v>253</v>
      </c>
      <c r="P20" s="103" t="s">
        <v>254</v>
      </c>
      <c r="Q20" s="103" t="s">
        <v>255</v>
      </c>
    </row>
    <row r="21" spans="1:17" ht="28.5" customHeight="1">
      <c r="A21" s="137"/>
      <c r="B21" s="58" t="s">
        <v>172</v>
      </c>
      <c r="C21" s="58"/>
      <c r="D21" s="63">
        <f>SUM(D20)</f>
        <v>25</v>
      </c>
      <c r="E21" s="63">
        <f aca="true" t="shared" si="8" ref="E21:N22">SUM(E20)</f>
        <v>25</v>
      </c>
      <c r="F21" s="63">
        <f t="shared" si="8"/>
        <v>25</v>
      </c>
      <c r="G21" s="63">
        <f t="shared" si="8"/>
        <v>0</v>
      </c>
      <c r="H21" s="63">
        <f t="shared" si="8"/>
        <v>25</v>
      </c>
      <c r="I21" s="63">
        <f t="shared" si="8"/>
        <v>25</v>
      </c>
      <c r="J21" s="63">
        <f t="shared" si="8"/>
        <v>0</v>
      </c>
      <c r="K21" s="63">
        <f t="shared" si="8"/>
        <v>25</v>
      </c>
      <c r="L21" s="63">
        <f t="shared" si="8"/>
        <v>25</v>
      </c>
      <c r="M21" s="63">
        <f t="shared" si="8"/>
        <v>0</v>
      </c>
      <c r="N21" s="63">
        <f t="shared" si="8"/>
        <v>25</v>
      </c>
      <c r="O21" s="59"/>
      <c r="P21" s="59"/>
      <c r="Q21" s="59"/>
    </row>
    <row r="22" spans="1:17" ht="30" customHeight="1">
      <c r="A22" s="137"/>
      <c r="B22" s="60" t="s">
        <v>173</v>
      </c>
      <c r="C22" s="60"/>
      <c r="D22" s="60">
        <f>SUM(D21)</f>
        <v>25</v>
      </c>
      <c r="E22" s="60">
        <f t="shared" si="8"/>
        <v>25</v>
      </c>
      <c r="F22" s="60">
        <f t="shared" si="8"/>
        <v>25</v>
      </c>
      <c r="G22" s="60">
        <f t="shared" si="8"/>
        <v>0</v>
      </c>
      <c r="H22" s="60">
        <f t="shared" si="8"/>
        <v>25</v>
      </c>
      <c r="I22" s="60">
        <f t="shared" si="8"/>
        <v>25</v>
      </c>
      <c r="J22" s="60">
        <f t="shared" si="8"/>
        <v>0</v>
      </c>
      <c r="K22" s="60">
        <f t="shared" si="8"/>
        <v>25</v>
      </c>
      <c r="L22" s="60">
        <f t="shared" si="8"/>
        <v>25</v>
      </c>
      <c r="M22" s="60">
        <f t="shared" si="8"/>
        <v>0</v>
      </c>
      <c r="N22" s="60">
        <f t="shared" si="8"/>
        <v>25</v>
      </c>
      <c r="O22" s="61"/>
      <c r="P22" s="61"/>
      <c r="Q22" s="61"/>
    </row>
    <row r="23" spans="1:17" ht="409.5">
      <c r="A23" s="141" t="s">
        <v>157</v>
      </c>
      <c r="B23" s="62" t="s">
        <v>184</v>
      </c>
      <c r="C23" s="53" t="s">
        <v>185</v>
      </c>
      <c r="D23" s="54">
        <v>25</v>
      </c>
      <c r="E23" s="54">
        <v>25</v>
      </c>
      <c r="F23" s="54">
        <v>25</v>
      </c>
      <c r="G23" s="55"/>
      <c r="H23" s="54">
        <v>25</v>
      </c>
      <c r="I23" s="54">
        <v>25</v>
      </c>
      <c r="J23" s="55"/>
      <c r="K23" s="54">
        <v>25</v>
      </c>
      <c r="L23" s="54">
        <v>25</v>
      </c>
      <c r="M23" s="55"/>
      <c r="N23" s="54">
        <v>25</v>
      </c>
      <c r="O23" s="106" t="s">
        <v>256</v>
      </c>
      <c r="P23" s="103" t="s">
        <v>257</v>
      </c>
      <c r="Q23" s="103" t="s">
        <v>258</v>
      </c>
    </row>
    <row r="24" spans="1:17" ht="19.5" customHeight="1">
      <c r="A24" s="143"/>
      <c r="B24" s="58" t="s">
        <v>172</v>
      </c>
      <c r="C24" s="58"/>
      <c r="D24" s="63">
        <f>SUM(D23)</f>
        <v>25</v>
      </c>
      <c r="E24" s="63">
        <f aca="true" t="shared" si="9" ref="E24:N25">SUM(E23)</f>
        <v>25</v>
      </c>
      <c r="F24" s="63">
        <f t="shared" si="9"/>
        <v>25</v>
      </c>
      <c r="G24" s="63">
        <f t="shared" si="9"/>
        <v>0</v>
      </c>
      <c r="H24" s="63">
        <f t="shared" si="9"/>
        <v>25</v>
      </c>
      <c r="I24" s="63">
        <f t="shared" si="9"/>
        <v>25</v>
      </c>
      <c r="J24" s="63">
        <f t="shared" si="9"/>
        <v>0</v>
      </c>
      <c r="K24" s="63">
        <f t="shared" si="9"/>
        <v>25</v>
      </c>
      <c r="L24" s="63">
        <f t="shared" si="9"/>
        <v>25</v>
      </c>
      <c r="M24" s="63">
        <f t="shared" si="9"/>
        <v>0</v>
      </c>
      <c r="N24" s="63">
        <f t="shared" si="9"/>
        <v>25</v>
      </c>
      <c r="O24" s="59"/>
      <c r="P24" s="59"/>
      <c r="Q24" s="59"/>
    </row>
    <row r="25" spans="1:17" ht="18.75" customHeight="1">
      <c r="A25" s="64"/>
      <c r="B25" s="60" t="s">
        <v>173</v>
      </c>
      <c r="C25" s="60"/>
      <c r="D25" s="60">
        <f>SUM(D24)</f>
        <v>25</v>
      </c>
      <c r="E25" s="60">
        <f t="shared" si="9"/>
        <v>25</v>
      </c>
      <c r="F25" s="60">
        <f t="shared" si="9"/>
        <v>25</v>
      </c>
      <c r="G25" s="60">
        <f t="shared" si="9"/>
        <v>0</v>
      </c>
      <c r="H25" s="60">
        <f t="shared" si="9"/>
        <v>25</v>
      </c>
      <c r="I25" s="60">
        <f t="shared" si="9"/>
        <v>25</v>
      </c>
      <c r="J25" s="60">
        <f t="shared" si="9"/>
        <v>0</v>
      </c>
      <c r="K25" s="60">
        <f t="shared" si="9"/>
        <v>25</v>
      </c>
      <c r="L25" s="60">
        <f t="shared" si="9"/>
        <v>25</v>
      </c>
      <c r="M25" s="60">
        <f t="shared" si="9"/>
        <v>0</v>
      </c>
      <c r="N25" s="60">
        <f t="shared" si="9"/>
        <v>25</v>
      </c>
      <c r="O25" s="61"/>
      <c r="P25" s="61"/>
      <c r="Q25" s="61"/>
    </row>
    <row r="26" spans="1:17" ht="16.5" customHeight="1">
      <c r="A26" s="65"/>
      <c r="B26" s="65"/>
      <c r="C26" s="65"/>
      <c r="D26" s="66"/>
      <c r="E26" s="66"/>
      <c r="F26" s="66"/>
      <c r="G26" s="66"/>
      <c r="H26" s="66"/>
      <c r="I26" s="66"/>
      <c r="J26" s="66"/>
      <c r="K26" s="66"/>
      <c r="L26" s="66"/>
      <c r="M26" s="66"/>
      <c r="N26" s="66"/>
      <c r="O26" s="67"/>
      <c r="P26" s="67"/>
      <c r="Q26" s="67"/>
    </row>
    <row r="27" spans="1:17" ht="375.75" customHeight="1">
      <c r="A27" s="136" t="s">
        <v>186</v>
      </c>
      <c r="B27" s="68" t="s">
        <v>187</v>
      </c>
      <c r="C27" s="53" t="s">
        <v>188</v>
      </c>
      <c r="D27" s="69">
        <v>3.225806451612903</v>
      </c>
      <c r="E27" s="69">
        <v>3.225806451612903</v>
      </c>
      <c r="F27" s="69">
        <v>3.225806451612903</v>
      </c>
      <c r="G27" s="70"/>
      <c r="H27" s="69">
        <v>3.225806451612903</v>
      </c>
      <c r="I27" s="69">
        <v>3.225806451612903</v>
      </c>
      <c r="J27" s="70"/>
      <c r="K27" s="69">
        <v>3.225806451612903</v>
      </c>
      <c r="L27" s="69">
        <v>3.225806451612903</v>
      </c>
      <c r="M27" s="55"/>
      <c r="N27" s="69">
        <v>3.225806451612903</v>
      </c>
      <c r="O27" s="97" t="s">
        <v>283</v>
      </c>
      <c r="P27" s="97" t="s">
        <v>284</v>
      </c>
      <c r="Q27" s="104" t="s">
        <v>285</v>
      </c>
    </row>
    <row r="28" spans="1:17" ht="28.5" customHeight="1">
      <c r="A28" s="137"/>
      <c r="B28" s="58" t="s">
        <v>172</v>
      </c>
      <c r="C28" s="58"/>
      <c r="D28" s="63">
        <f>SUM(D27)</f>
        <v>3.225806451612903</v>
      </c>
      <c r="E28" s="63">
        <f aca="true" t="shared" si="10" ref="E28:L28">SUM(E27)</f>
        <v>3.225806451612903</v>
      </c>
      <c r="F28" s="63">
        <f t="shared" si="10"/>
        <v>3.225806451612903</v>
      </c>
      <c r="G28" s="63">
        <f t="shared" si="10"/>
        <v>0</v>
      </c>
      <c r="H28" s="63">
        <f t="shared" si="10"/>
        <v>3.225806451612903</v>
      </c>
      <c r="I28" s="63">
        <f t="shared" si="10"/>
        <v>3.225806451612903</v>
      </c>
      <c r="J28" s="63">
        <f t="shared" si="10"/>
        <v>0</v>
      </c>
      <c r="K28" s="63">
        <f t="shared" si="10"/>
        <v>3.225806451612903</v>
      </c>
      <c r="L28" s="63">
        <f t="shared" si="10"/>
        <v>3.225806451612903</v>
      </c>
      <c r="M28" s="58">
        <f>+SUM(M26:M27)</f>
        <v>0</v>
      </c>
      <c r="N28" s="63">
        <f>+SUM(N26:N27)</f>
        <v>3.225806451612903</v>
      </c>
      <c r="O28" s="59"/>
      <c r="P28" s="59"/>
      <c r="Q28" s="59"/>
    </row>
    <row r="29" spans="1:17" ht="409.5">
      <c r="A29" s="137"/>
      <c r="B29" s="68" t="s">
        <v>189</v>
      </c>
      <c r="C29" s="57" t="s">
        <v>190</v>
      </c>
      <c r="D29" s="69">
        <v>3.225806451612903</v>
      </c>
      <c r="E29" s="69">
        <v>3.225806451612903</v>
      </c>
      <c r="F29" s="69">
        <v>3.225806451612903</v>
      </c>
      <c r="G29" s="70"/>
      <c r="H29" s="69">
        <v>3.225806451612903</v>
      </c>
      <c r="I29" s="69">
        <v>3.225806451612903</v>
      </c>
      <c r="J29" s="70"/>
      <c r="K29" s="69">
        <v>3.225806451612903</v>
      </c>
      <c r="L29" s="69">
        <v>3.225806451612903</v>
      </c>
      <c r="M29" s="55"/>
      <c r="N29" s="69">
        <v>3.225806451612903</v>
      </c>
      <c r="O29" s="97" t="s">
        <v>259</v>
      </c>
      <c r="P29" s="97" t="s">
        <v>260</v>
      </c>
      <c r="Q29" s="104" t="s">
        <v>261</v>
      </c>
    </row>
    <row r="30" spans="1:17" ht="30.75" customHeight="1">
      <c r="A30" s="137"/>
      <c r="B30" s="58" t="s">
        <v>172</v>
      </c>
      <c r="C30" s="58"/>
      <c r="D30" s="63">
        <f>SUM(D29)</f>
        <v>3.225806451612903</v>
      </c>
      <c r="E30" s="63">
        <f aca="true" t="shared" si="11" ref="E30:K30">SUM(E29)</f>
        <v>3.225806451612903</v>
      </c>
      <c r="F30" s="63">
        <f t="shared" si="11"/>
        <v>3.225806451612903</v>
      </c>
      <c r="G30" s="63">
        <f t="shared" si="11"/>
        <v>0</v>
      </c>
      <c r="H30" s="63">
        <f t="shared" si="11"/>
        <v>3.225806451612903</v>
      </c>
      <c r="I30" s="63">
        <f t="shared" si="11"/>
        <v>3.225806451612903</v>
      </c>
      <c r="J30" s="63">
        <f t="shared" si="11"/>
        <v>0</v>
      </c>
      <c r="K30" s="63">
        <f t="shared" si="11"/>
        <v>3.225806451612903</v>
      </c>
      <c r="L30" s="63">
        <f>SUM(L29)</f>
        <v>3.225806451612903</v>
      </c>
      <c r="M30" s="63">
        <f>SUM(M29)</f>
        <v>0</v>
      </c>
      <c r="N30" s="63">
        <f>SUM(N29)</f>
        <v>3.225806451612903</v>
      </c>
      <c r="O30" s="59"/>
      <c r="P30" s="59"/>
      <c r="Q30" s="59"/>
    </row>
    <row r="31" spans="1:17" ht="39">
      <c r="A31" s="137"/>
      <c r="B31" s="136" t="s">
        <v>191</v>
      </c>
      <c r="C31" s="71" t="s">
        <v>192</v>
      </c>
      <c r="D31" s="69">
        <v>3.225806451612903</v>
      </c>
      <c r="E31" s="69">
        <v>3.225806451612903</v>
      </c>
      <c r="F31" s="54"/>
      <c r="G31" s="55"/>
      <c r="H31" s="55"/>
      <c r="I31" s="54"/>
      <c r="J31" s="55"/>
      <c r="K31" s="55"/>
      <c r="L31" s="54"/>
      <c r="M31" s="55"/>
      <c r="N31" s="55"/>
      <c r="O31" s="97" t="s">
        <v>238</v>
      </c>
      <c r="P31" s="97" t="s">
        <v>238</v>
      </c>
      <c r="Q31" s="97" t="s">
        <v>231</v>
      </c>
    </row>
    <row r="32" spans="1:17" ht="81" customHeight="1">
      <c r="A32" s="137"/>
      <c r="B32" s="137"/>
      <c r="C32" s="71" t="s">
        <v>193</v>
      </c>
      <c r="D32" s="72"/>
      <c r="E32" s="55"/>
      <c r="F32" s="69">
        <v>3.225806451612903</v>
      </c>
      <c r="G32" s="55"/>
      <c r="H32" s="69">
        <v>3.225806451612903</v>
      </c>
      <c r="I32" s="69">
        <v>3.225806451612903</v>
      </c>
      <c r="J32" s="55"/>
      <c r="K32" s="69">
        <v>3.225806451612903</v>
      </c>
      <c r="L32" s="69">
        <v>3.225806451612903</v>
      </c>
      <c r="M32" s="55"/>
      <c r="N32" s="69">
        <v>3.225806451612903</v>
      </c>
      <c r="O32" s="105" t="s">
        <v>262</v>
      </c>
      <c r="P32" s="106" t="s">
        <v>263</v>
      </c>
      <c r="Q32" s="106" t="s">
        <v>264</v>
      </c>
    </row>
    <row r="33" spans="1:17" ht="30">
      <c r="A33" s="137"/>
      <c r="B33" s="138"/>
      <c r="C33" s="71" t="s">
        <v>194</v>
      </c>
      <c r="D33" s="69">
        <v>3.225806451612903</v>
      </c>
      <c r="E33" s="69">
        <v>3.225806451612903</v>
      </c>
      <c r="F33" s="54"/>
      <c r="G33" s="55"/>
      <c r="H33" s="55"/>
      <c r="I33" s="69">
        <v>3.225806451612903</v>
      </c>
      <c r="J33" s="55"/>
      <c r="K33" s="69">
        <v>3.225806451612903</v>
      </c>
      <c r="L33" s="54"/>
      <c r="M33" s="55"/>
      <c r="N33" s="55"/>
      <c r="O33" s="97" t="s">
        <v>242</v>
      </c>
      <c r="P33" s="97" t="s">
        <v>242</v>
      </c>
      <c r="Q33" s="104" t="s">
        <v>242</v>
      </c>
    </row>
    <row r="34" spans="1:17" ht="16.5" customHeight="1">
      <c r="A34" s="137"/>
      <c r="B34" s="58" t="s">
        <v>172</v>
      </c>
      <c r="C34" s="58"/>
      <c r="D34" s="63">
        <f>SUM(D31:D33)</f>
        <v>6.451612903225806</v>
      </c>
      <c r="E34" s="63">
        <f aca="true" t="shared" si="12" ref="E34:N34">SUM(E31:E33)</f>
        <v>6.451612903225806</v>
      </c>
      <c r="F34" s="63">
        <f t="shared" si="12"/>
        <v>3.225806451612903</v>
      </c>
      <c r="G34" s="63">
        <f t="shared" si="12"/>
        <v>0</v>
      </c>
      <c r="H34" s="63">
        <f t="shared" si="12"/>
        <v>3.225806451612903</v>
      </c>
      <c r="I34" s="63">
        <f t="shared" si="12"/>
        <v>6.451612903225806</v>
      </c>
      <c r="J34" s="63">
        <f t="shared" si="12"/>
        <v>0</v>
      </c>
      <c r="K34" s="63">
        <f t="shared" si="12"/>
        <v>6.451612903225806</v>
      </c>
      <c r="L34" s="63">
        <f t="shared" si="12"/>
        <v>3.225806451612903</v>
      </c>
      <c r="M34" s="63">
        <f t="shared" si="12"/>
        <v>0</v>
      </c>
      <c r="N34" s="58">
        <f t="shared" si="12"/>
        <v>3.225806451612903</v>
      </c>
      <c r="O34" s="59"/>
      <c r="P34" s="59"/>
      <c r="Q34" s="59"/>
    </row>
    <row r="35" spans="1:17" ht="30">
      <c r="A35" s="137"/>
      <c r="B35" s="139" t="s">
        <v>195</v>
      </c>
      <c r="C35" s="71" t="s">
        <v>196</v>
      </c>
      <c r="D35" s="73"/>
      <c r="E35" s="73"/>
      <c r="F35" s="74"/>
      <c r="G35" s="73"/>
      <c r="H35" s="73"/>
      <c r="I35" s="75">
        <v>3.225806451612903</v>
      </c>
      <c r="J35" s="73"/>
      <c r="K35" s="75">
        <v>3.225806451612903</v>
      </c>
      <c r="L35" s="74"/>
      <c r="M35" s="55"/>
      <c r="N35" s="55"/>
      <c r="O35" s="97" t="s">
        <v>242</v>
      </c>
      <c r="P35" s="97" t="s">
        <v>242</v>
      </c>
      <c r="Q35" s="104" t="s">
        <v>242</v>
      </c>
    </row>
    <row r="36" spans="1:17" ht="45">
      <c r="A36" s="137"/>
      <c r="B36" s="144"/>
      <c r="C36" s="71" t="s">
        <v>197</v>
      </c>
      <c r="D36" s="73"/>
      <c r="E36" s="73"/>
      <c r="F36" s="74"/>
      <c r="G36" s="73"/>
      <c r="H36" s="73"/>
      <c r="I36" s="75">
        <v>3.225806451612903</v>
      </c>
      <c r="J36" s="73"/>
      <c r="K36" s="75">
        <v>3.225806451612903</v>
      </c>
      <c r="L36" s="74"/>
      <c r="M36" s="55"/>
      <c r="N36" s="55"/>
      <c r="O36" s="97" t="s">
        <v>242</v>
      </c>
      <c r="P36" s="97" t="s">
        <v>242</v>
      </c>
      <c r="Q36" s="104" t="s">
        <v>242</v>
      </c>
    </row>
    <row r="37" spans="1:17" ht="48.75" customHeight="1">
      <c r="A37" s="137"/>
      <c r="B37" s="140"/>
      <c r="C37" s="71" t="s">
        <v>198</v>
      </c>
      <c r="D37" s="73"/>
      <c r="E37" s="73"/>
      <c r="F37" s="74"/>
      <c r="G37" s="73"/>
      <c r="H37" s="73"/>
      <c r="I37" s="75">
        <v>3.225806451612903</v>
      </c>
      <c r="J37" s="73"/>
      <c r="K37" s="75">
        <v>3.225806451612903</v>
      </c>
      <c r="L37" s="74"/>
      <c r="M37" s="55"/>
      <c r="N37" s="55"/>
      <c r="O37" s="97" t="s">
        <v>242</v>
      </c>
      <c r="P37" s="97" t="s">
        <v>242</v>
      </c>
      <c r="Q37" s="104" t="s">
        <v>242</v>
      </c>
    </row>
    <row r="38" spans="1:17" ht="18.75" customHeight="1">
      <c r="A38" s="137"/>
      <c r="B38" s="58" t="s">
        <v>172</v>
      </c>
      <c r="C38" s="58"/>
      <c r="D38" s="63">
        <f>SUM(D35:D37)</f>
        <v>0</v>
      </c>
      <c r="E38" s="63">
        <f aca="true" t="shared" si="13" ref="E38:N38">SUM(E35:E37)</f>
        <v>0</v>
      </c>
      <c r="F38" s="63">
        <f t="shared" si="13"/>
        <v>0</v>
      </c>
      <c r="G38" s="63">
        <f t="shared" si="13"/>
        <v>0</v>
      </c>
      <c r="H38" s="63">
        <f t="shared" si="13"/>
        <v>0</v>
      </c>
      <c r="I38" s="63">
        <f t="shared" si="13"/>
        <v>9.677419354838708</v>
      </c>
      <c r="J38" s="63">
        <f t="shared" si="13"/>
        <v>0</v>
      </c>
      <c r="K38" s="63">
        <f t="shared" si="13"/>
        <v>9.677419354838708</v>
      </c>
      <c r="L38" s="63">
        <f t="shared" si="13"/>
        <v>0</v>
      </c>
      <c r="M38" s="63">
        <f t="shared" si="13"/>
        <v>0</v>
      </c>
      <c r="N38" s="63">
        <f t="shared" si="13"/>
        <v>0</v>
      </c>
      <c r="O38" s="59"/>
      <c r="P38" s="59"/>
      <c r="Q38" s="59"/>
    </row>
    <row r="39" spans="1:17" ht="63" customHeight="1">
      <c r="A39" s="137"/>
      <c r="B39" s="68" t="s">
        <v>199</v>
      </c>
      <c r="C39" s="57" t="s">
        <v>200</v>
      </c>
      <c r="D39" s="73"/>
      <c r="E39" s="73"/>
      <c r="F39" s="74"/>
      <c r="G39" s="73"/>
      <c r="H39" s="73"/>
      <c r="I39" s="75">
        <v>3.225806451612903</v>
      </c>
      <c r="J39" s="73"/>
      <c r="K39" s="75">
        <v>3.225806451612903</v>
      </c>
      <c r="L39" s="74"/>
      <c r="M39" s="55"/>
      <c r="N39" s="55"/>
      <c r="O39" s="97" t="s">
        <v>242</v>
      </c>
      <c r="P39" s="97" t="s">
        <v>242</v>
      </c>
      <c r="Q39" s="104" t="s">
        <v>242</v>
      </c>
    </row>
    <row r="40" spans="1:17" ht="30" customHeight="1">
      <c r="A40" s="137"/>
      <c r="B40" s="58" t="s">
        <v>172</v>
      </c>
      <c r="C40" s="58"/>
      <c r="D40" s="63">
        <f>SUM(D39)</f>
        <v>0</v>
      </c>
      <c r="E40" s="63">
        <f aca="true" t="shared" si="14" ref="E40:N40">SUM(E39)</f>
        <v>0</v>
      </c>
      <c r="F40" s="63">
        <f t="shared" si="14"/>
        <v>0</v>
      </c>
      <c r="G40" s="63">
        <f t="shared" si="14"/>
        <v>0</v>
      </c>
      <c r="H40" s="63">
        <f t="shared" si="14"/>
        <v>0</v>
      </c>
      <c r="I40" s="63">
        <f t="shared" si="14"/>
        <v>3.225806451612903</v>
      </c>
      <c r="J40" s="63">
        <f t="shared" si="14"/>
        <v>0</v>
      </c>
      <c r="K40" s="63">
        <f t="shared" si="14"/>
        <v>3.225806451612903</v>
      </c>
      <c r="L40" s="63">
        <f t="shared" si="14"/>
        <v>0</v>
      </c>
      <c r="M40" s="63">
        <f t="shared" si="14"/>
        <v>0</v>
      </c>
      <c r="N40" s="63">
        <f t="shared" si="14"/>
        <v>0</v>
      </c>
      <c r="O40" s="59"/>
      <c r="P40" s="59"/>
      <c r="Q40" s="59"/>
    </row>
    <row r="41" spans="1:17" ht="127.5" customHeight="1">
      <c r="A41" s="137"/>
      <c r="B41" s="136" t="s">
        <v>201</v>
      </c>
      <c r="C41" s="71" t="s">
        <v>202</v>
      </c>
      <c r="D41" s="55"/>
      <c r="E41" s="55"/>
      <c r="F41" s="69">
        <v>3.225806451612903</v>
      </c>
      <c r="G41" s="55"/>
      <c r="H41" s="69">
        <v>3.225806451612903</v>
      </c>
      <c r="I41" s="54"/>
      <c r="J41" s="55"/>
      <c r="K41" s="55"/>
      <c r="L41" s="69">
        <v>3.225806451612903</v>
      </c>
      <c r="M41" s="55"/>
      <c r="N41" s="69">
        <v>3.225806451612903</v>
      </c>
      <c r="O41" s="97" t="s">
        <v>268</v>
      </c>
      <c r="P41" s="97" t="s">
        <v>269</v>
      </c>
      <c r="Q41" s="97" t="s">
        <v>270</v>
      </c>
    </row>
    <row r="42" spans="1:17" ht="77.25">
      <c r="A42" s="137"/>
      <c r="B42" s="138"/>
      <c r="C42" s="71" t="s">
        <v>203</v>
      </c>
      <c r="D42" s="55"/>
      <c r="E42" s="55"/>
      <c r="F42" s="69">
        <v>3.225806451612903</v>
      </c>
      <c r="G42" s="55"/>
      <c r="H42" s="69">
        <v>3.225806451612903</v>
      </c>
      <c r="I42" s="54"/>
      <c r="J42" s="55"/>
      <c r="K42" s="55"/>
      <c r="L42" s="69">
        <v>3.225806451612903</v>
      </c>
      <c r="M42" s="55"/>
      <c r="N42" s="69">
        <v>3.225806451612903</v>
      </c>
      <c r="O42" s="97" t="s">
        <v>265</v>
      </c>
      <c r="P42" s="97" t="s">
        <v>266</v>
      </c>
      <c r="Q42" s="97" t="s">
        <v>267</v>
      </c>
    </row>
    <row r="43" spans="1:17" ht="27.75" customHeight="1">
      <c r="A43" s="137"/>
      <c r="B43" s="58" t="s">
        <v>172</v>
      </c>
      <c r="C43" s="58"/>
      <c r="D43" s="63">
        <f>SUM(D41:D42)</f>
        <v>0</v>
      </c>
      <c r="E43" s="63">
        <f aca="true" t="shared" si="15" ref="E43:M43">SUM(E41:E42)</f>
        <v>0</v>
      </c>
      <c r="F43" s="63">
        <f t="shared" si="15"/>
        <v>6.451612903225806</v>
      </c>
      <c r="G43" s="63">
        <f t="shared" si="15"/>
        <v>0</v>
      </c>
      <c r="H43" s="63">
        <f t="shared" si="15"/>
        <v>6.451612903225806</v>
      </c>
      <c r="I43" s="63">
        <f t="shared" si="15"/>
        <v>0</v>
      </c>
      <c r="J43" s="63">
        <f t="shared" si="15"/>
        <v>0</v>
      </c>
      <c r="K43" s="63">
        <f t="shared" si="15"/>
        <v>0</v>
      </c>
      <c r="L43" s="63">
        <f t="shared" si="15"/>
        <v>6.451612903225806</v>
      </c>
      <c r="M43" s="63">
        <f t="shared" si="15"/>
        <v>0</v>
      </c>
      <c r="N43" s="63">
        <f>SUM(N41:N42)</f>
        <v>6.451612903225806</v>
      </c>
      <c r="O43" s="59"/>
      <c r="P43" s="59"/>
      <c r="Q43" s="59"/>
    </row>
    <row r="44" spans="1:17" ht="319.5">
      <c r="A44" s="137"/>
      <c r="B44" s="136" t="s">
        <v>204</v>
      </c>
      <c r="C44" s="71" t="s">
        <v>205</v>
      </c>
      <c r="D44" s="69">
        <v>3.225806451612903</v>
      </c>
      <c r="E44" s="69">
        <v>3.225806451612903</v>
      </c>
      <c r="F44" s="69">
        <v>3.225806451612903</v>
      </c>
      <c r="G44" s="70"/>
      <c r="H44" s="69">
        <v>3.225806451612903</v>
      </c>
      <c r="I44" s="69">
        <v>3.225806451612903</v>
      </c>
      <c r="J44" s="70"/>
      <c r="K44" s="69">
        <v>3.225806451612903</v>
      </c>
      <c r="L44" s="69">
        <v>3.225806451612903</v>
      </c>
      <c r="M44" s="55"/>
      <c r="N44" s="69">
        <v>3.225806451612903</v>
      </c>
      <c r="O44" s="97" t="s">
        <v>271</v>
      </c>
      <c r="P44" s="97" t="s">
        <v>272</v>
      </c>
      <c r="Q44" s="105" t="s">
        <v>273</v>
      </c>
    </row>
    <row r="45" spans="1:17" ht="42.75">
      <c r="A45" s="137"/>
      <c r="B45" s="137"/>
      <c r="C45" s="71" t="s">
        <v>206</v>
      </c>
      <c r="D45" s="69">
        <v>3.225806451612903</v>
      </c>
      <c r="E45" s="69">
        <v>3.225806451612903</v>
      </c>
      <c r="F45" s="69">
        <v>3.225806451612903</v>
      </c>
      <c r="G45" s="70"/>
      <c r="H45" s="69">
        <v>3.225806451612903</v>
      </c>
      <c r="I45" s="69">
        <v>3.225806451612903</v>
      </c>
      <c r="J45" s="70"/>
      <c r="K45" s="69">
        <v>3.225806451612903</v>
      </c>
      <c r="L45" s="69">
        <v>3.225806451612903</v>
      </c>
      <c r="M45" s="55"/>
      <c r="N45" s="69">
        <v>3.225806451612903</v>
      </c>
      <c r="O45" s="97" t="s">
        <v>274</v>
      </c>
      <c r="P45" s="108" t="s">
        <v>275</v>
      </c>
      <c r="Q45" s="104" t="s">
        <v>276</v>
      </c>
    </row>
    <row r="46" spans="1:17" ht="45">
      <c r="A46" s="137"/>
      <c r="B46" s="138"/>
      <c r="C46" s="71" t="s">
        <v>207</v>
      </c>
      <c r="D46" s="55"/>
      <c r="E46" s="55"/>
      <c r="F46" s="54"/>
      <c r="G46" s="55"/>
      <c r="H46" s="55"/>
      <c r="I46" s="107">
        <v>3.225806451612903</v>
      </c>
      <c r="J46" s="55"/>
      <c r="K46" s="107">
        <v>3.225806451612903</v>
      </c>
      <c r="L46" s="54"/>
      <c r="M46" s="107"/>
      <c r="N46" s="55"/>
      <c r="O46" s="97" t="s">
        <v>242</v>
      </c>
      <c r="P46" s="97" t="s">
        <v>242</v>
      </c>
      <c r="Q46" s="97" t="s">
        <v>242</v>
      </c>
    </row>
    <row r="47" spans="1:17" ht="27.75" customHeight="1">
      <c r="A47" s="137"/>
      <c r="B47" s="58" t="s">
        <v>172</v>
      </c>
      <c r="C47" s="58"/>
      <c r="D47" s="63">
        <f>SUM(D44:D46)</f>
        <v>6.451612903225806</v>
      </c>
      <c r="E47" s="63">
        <f aca="true" t="shared" si="16" ref="E47:N47">SUM(E44:E46)</f>
        <v>6.451612903225806</v>
      </c>
      <c r="F47" s="63">
        <f t="shared" si="16"/>
        <v>6.451612903225806</v>
      </c>
      <c r="G47" s="63">
        <f t="shared" si="16"/>
        <v>0</v>
      </c>
      <c r="H47" s="63">
        <f t="shared" si="16"/>
        <v>6.451612903225806</v>
      </c>
      <c r="I47" s="63">
        <f t="shared" si="16"/>
        <v>9.677419354838708</v>
      </c>
      <c r="J47" s="63">
        <f t="shared" si="16"/>
        <v>0</v>
      </c>
      <c r="K47" s="63">
        <f t="shared" si="16"/>
        <v>9.677419354838708</v>
      </c>
      <c r="L47" s="63">
        <f t="shared" si="16"/>
        <v>6.451612903225806</v>
      </c>
      <c r="M47" s="58">
        <f t="shared" si="16"/>
        <v>0</v>
      </c>
      <c r="N47" s="58">
        <f t="shared" si="16"/>
        <v>6.451612903225806</v>
      </c>
      <c r="O47" s="59"/>
      <c r="P47" s="59"/>
      <c r="Q47" s="59"/>
    </row>
    <row r="48" spans="1:17" ht="36.75" customHeight="1">
      <c r="A48" s="137"/>
      <c r="B48" s="60" t="s">
        <v>173</v>
      </c>
      <c r="C48" s="60"/>
      <c r="D48" s="76">
        <f aca="true" t="shared" si="17" ref="D48:N48">SUM(D28+D30+D34+D38+D40+D43+D47)</f>
        <v>19.354838709677416</v>
      </c>
      <c r="E48" s="76">
        <f t="shared" si="17"/>
        <v>19.354838709677416</v>
      </c>
      <c r="F48" s="76">
        <f t="shared" si="17"/>
        <v>22.58064516129032</v>
      </c>
      <c r="G48" s="76">
        <f t="shared" si="17"/>
        <v>0</v>
      </c>
      <c r="H48" s="76">
        <f t="shared" si="17"/>
        <v>22.58064516129032</v>
      </c>
      <c r="I48" s="76">
        <f t="shared" si="17"/>
        <v>35.483870967741936</v>
      </c>
      <c r="J48" s="76">
        <f t="shared" si="17"/>
        <v>0</v>
      </c>
      <c r="K48" s="76">
        <f t="shared" si="17"/>
        <v>35.483870967741936</v>
      </c>
      <c r="L48" s="76">
        <f t="shared" si="17"/>
        <v>22.58064516129032</v>
      </c>
      <c r="M48" s="60">
        <f t="shared" si="17"/>
        <v>0</v>
      </c>
      <c r="N48" s="76">
        <f t="shared" si="17"/>
        <v>22.58064516129032</v>
      </c>
      <c r="O48" s="77"/>
      <c r="P48" s="61"/>
      <c r="Q48" s="61"/>
    </row>
    <row r="49" spans="1:17" ht="57.75" customHeight="1">
      <c r="A49" s="136" t="s">
        <v>208</v>
      </c>
      <c r="B49" s="135" t="s">
        <v>209</v>
      </c>
      <c r="C49" s="78" t="s">
        <v>210</v>
      </c>
      <c r="D49" s="69">
        <v>12.5</v>
      </c>
      <c r="E49" s="69">
        <v>12.5</v>
      </c>
      <c r="F49" s="55"/>
      <c r="G49" s="55"/>
      <c r="H49" s="55"/>
      <c r="I49" s="55"/>
      <c r="J49" s="55"/>
      <c r="K49" s="55"/>
      <c r="L49" s="55"/>
      <c r="M49" s="55"/>
      <c r="N49" s="55"/>
      <c r="O49" s="53" t="s">
        <v>238</v>
      </c>
      <c r="P49" s="53" t="s">
        <v>238</v>
      </c>
      <c r="Q49" s="53" t="s">
        <v>238</v>
      </c>
    </row>
    <row r="50" spans="1:17" ht="147.75" customHeight="1">
      <c r="A50" s="137"/>
      <c r="B50" s="135"/>
      <c r="C50" s="79" t="s">
        <v>211</v>
      </c>
      <c r="D50" s="55"/>
      <c r="E50" s="55"/>
      <c r="F50" s="69">
        <v>12.5</v>
      </c>
      <c r="G50" s="55"/>
      <c r="H50" s="69">
        <v>12.5</v>
      </c>
      <c r="I50" s="69">
        <v>12.5</v>
      </c>
      <c r="J50" s="55"/>
      <c r="K50" s="69">
        <v>12.5</v>
      </c>
      <c r="L50" s="69">
        <v>12.5</v>
      </c>
      <c r="M50" s="55"/>
      <c r="N50" s="69">
        <v>12.5</v>
      </c>
      <c r="O50" s="97" t="s">
        <v>277</v>
      </c>
      <c r="P50" s="97" t="s">
        <v>278</v>
      </c>
      <c r="Q50" s="104" t="s">
        <v>282</v>
      </c>
    </row>
    <row r="51" spans="1:17" ht="33.75" customHeight="1">
      <c r="A51" s="137"/>
      <c r="B51" s="58" t="s">
        <v>172</v>
      </c>
      <c r="C51" s="58"/>
      <c r="D51" s="63">
        <f>SUM(D49:D50)</f>
        <v>12.5</v>
      </c>
      <c r="E51" s="63">
        <f aca="true" t="shared" si="18" ref="E51:N51">SUM(E49:E50)</f>
        <v>12.5</v>
      </c>
      <c r="F51" s="63">
        <f t="shared" si="18"/>
        <v>12.5</v>
      </c>
      <c r="G51" s="63">
        <f t="shared" si="18"/>
        <v>0</v>
      </c>
      <c r="H51" s="63">
        <f t="shared" si="18"/>
        <v>12.5</v>
      </c>
      <c r="I51" s="63">
        <f t="shared" si="18"/>
        <v>12.5</v>
      </c>
      <c r="J51" s="63">
        <f t="shared" si="18"/>
        <v>0</v>
      </c>
      <c r="K51" s="63">
        <f t="shared" si="18"/>
        <v>12.5</v>
      </c>
      <c r="L51" s="63">
        <f t="shared" si="18"/>
        <v>12.5</v>
      </c>
      <c r="M51" s="63">
        <f t="shared" si="18"/>
        <v>0</v>
      </c>
      <c r="N51" s="63">
        <f t="shared" si="18"/>
        <v>12.5</v>
      </c>
      <c r="O51" s="63"/>
      <c r="P51" s="63"/>
      <c r="Q51" s="63"/>
    </row>
    <row r="52" spans="1:17" ht="157.5">
      <c r="A52" s="137"/>
      <c r="B52" s="68" t="s">
        <v>212</v>
      </c>
      <c r="C52" s="57" t="s">
        <v>213</v>
      </c>
      <c r="D52" s="69">
        <v>12.5</v>
      </c>
      <c r="E52" s="69">
        <v>12.5</v>
      </c>
      <c r="F52" s="69">
        <v>12.5</v>
      </c>
      <c r="G52" s="69"/>
      <c r="H52" s="69">
        <v>12.5</v>
      </c>
      <c r="I52" s="69">
        <v>12.5</v>
      </c>
      <c r="J52" s="69"/>
      <c r="K52" s="69">
        <v>12.5</v>
      </c>
      <c r="L52" s="69">
        <v>12.5</v>
      </c>
      <c r="M52" s="55"/>
      <c r="N52" s="69">
        <v>12.5</v>
      </c>
      <c r="O52" s="97" t="s">
        <v>279</v>
      </c>
      <c r="P52" s="97" t="s">
        <v>280</v>
      </c>
      <c r="Q52" s="104" t="s">
        <v>281</v>
      </c>
    </row>
    <row r="53" spans="1:17" ht="28.5" customHeight="1">
      <c r="A53" s="137"/>
      <c r="B53" s="58" t="s">
        <v>172</v>
      </c>
      <c r="C53" s="58"/>
      <c r="D53" s="58">
        <f>SUM(D52)</f>
        <v>12.5</v>
      </c>
      <c r="E53" s="58">
        <f aca="true" t="shared" si="19" ref="E53:N53">SUM(E52)</f>
        <v>12.5</v>
      </c>
      <c r="F53" s="58">
        <f t="shared" si="19"/>
        <v>12.5</v>
      </c>
      <c r="G53" s="58">
        <f t="shared" si="19"/>
        <v>0</v>
      </c>
      <c r="H53" s="58">
        <f t="shared" si="19"/>
        <v>12.5</v>
      </c>
      <c r="I53" s="58">
        <f t="shared" si="19"/>
        <v>12.5</v>
      </c>
      <c r="J53" s="58">
        <f t="shared" si="19"/>
        <v>0</v>
      </c>
      <c r="K53" s="58">
        <f t="shared" si="19"/>
        <v>12.5</v>
      </c>
      <c r="L53" s="58">
        <f t="shared" si="19"/>
        <v>12.5</v>
      </c>
      <c r="M53" s="58">
        <f t="shared" si="19"/>
        <v>0</v>
      </c>
      <c r="N53" s="58">
        <f t="shared" si="19"/>
        <v>12.5</v>
      </c>
      <c r="O53" s="59"/>
      <c r="P53" s="59"/>
      <c r="Q53" s="59"/>
    </row>
    <row r="54" spans="1:17" ht="31.5" customHeight="1">
      <c r="A54" s="137"/>
      <c r="B54" s="60" t="s">
        <v>173</v>
      </c>
      <c r="C54" s="60"/>
      <c r="D54" s="76">
        <f>SUM(D53,D51)</f>
        <v>25</v>
      </c>
      <c r="E54" s="76">
        <f aca="true" t="shared" si="20" ref="E54:N54">SUM(E53,E51)</f>
        <v>25</v>
      </c>
      <c r="F54" s="76">
        <f t="shared" si="20"/>
        <v>25</v>
      </c>
      <c r="G54" s="76">
        <f t="shared" si="20"/>
        <v>0</v>
      </c>
      <c r="H54" s="76">
        <f t="shared" si="20"/>
        <v>25</v>
      </c>
      <c r="I54" s="76">
        <f t="shared" si="20"/>
        <v>25</v>
      </c>
      <c r="J54" s="76">
        <f t="shared" si="20"/>
        <v>0</v>
      </c>
      <c r="K54" s="76">
        <f t="shared" si="20"/>
        <v>25</v>
      </c>
      <c r="L54" s="76">
        <f t="shared" si="20"/>
        <v>25</v>
      </c>
      <c r="M54" s="76">
        <f t="shared" si="20"/>
        <v>0</v>
      </c>
      <c r="N54" s="76">
        <f t="shared" si="20"/>
        <v>25</v>
      </c>
      <c r="O54" s="61"/>
      <c r="P54" s="61"/>
      <c r="Q54" s="61"/>
    </row>
    <row r="55" spans="1:17" ht="15" hidden="1">
      <c r="A55" s="145" t="s">
        <v>214</v>
      </c>
      <c r="B55" s="146" t="s">
        <v>215</v>
      </c>
      <c r="C55" s="80" t="s">
        <v>216</v>
      </c>
      <c r="D55" s="81"/>
      <c r="E55" s="81"/>
      <c r="F55" s="81"/>
      <c r="G55" s="81"/>
      <c r="H55" s="81"/>
      <c r="I55" s="81"/>
      <c r="J55" s="81"/>
      <c r="K55" s="81"/>
      <c r="L55" s="81"/>
      <c r="M55" s="81"/>
      <c r="N55" s="81"/>
      <c r="O55" s="56"/>
      <c r="P55" s="56"/>
      <c r="Q55" s="56"/>
    </row>
    <row r="56" spans="1:17" ht="61.5" customHeight="1" hidden="1">
      <c r="A56" s="145"/>
      <c r="B56" s="147"/>
      <c r="C56" s="80" t="s">
        <v>217</v>
      </c>
      <c r="D56" s="81"/>
      <c r="E56" s="81"/>
      <c r="F56" s="81"/>
      <c r="G56" s="81"/>
      <c r="H56" s="81"/>
      <c r="I56" s="81"/>
      <c r="J56" s="81"/>
      <c r="K56" s="81"/>
      <c r="L56" s="81"/>
      <c r="M56" s="81"/>
      <c r="N56" s="81"/>
      <c r="O56" s="56"/>
      <c r="P56" s="56"/>
      <c r="Q56" s="56"/>
    </row>
    <row r="57" spans="1:17" ht="61.5" customHeight="1" hidden="1">
      <c r="A57" s="145"/>
      <c r="B57" s="147"/>
      <c r="C57" s="80" t="s">
        <v>218</v>
      </c>
      <c r="D57" s="81"/>
      <c r="E57" s="81"/>
      <c r="F57" s="81"/>
      <c r="G57" s="81"/>
      <c r="H57" s="81"/>
      <c r="I57" s="81"/>
      <c r="J57" s="81"/>
      <c r="K57" s="81"/>
      <c r="L57" s="81"/>
      <c r="M57" s="81"/>
      <c r="N57" s="81"/>
      <c r="O57" s="56"/>
      <c r="P57" s="56"/>
      <c r="Q57" s="56"/>
    </row>
    <row r="58" spans="1:17" ht="61.5" customHeight="1" hidden="1">
      <c r="A58" s="145"/>
      <c r="B58" s="147"/>
      <c r="C58" s="80" t="s">
        <v>219</v>
      </c>
      <c r="D58" s="81"/>
      <c r="E58" s="81"/>
      <c r="F58" s="81"/>
      <c r="G58" s="81"/>
      <c r="H58" s="81"/>
      <c r="I58" s="81"/>
      <c r="J58" s="81"/>
      <c r="K58" s="81"/>
      <c r="L58" s="81"/>
      <c r="M58" s="81"/>
      <c r="N58" s="81"/>
      <c r="O58" s="56"/>
      <c r="P58" s="56"/>
      <c r="Q58" s="56"/>
    </row>
    <row r="59" spans="1:17" ht="61.5" customHeight="1" hidden="1">
      <c r="A59" s="145"/>
      <c r="B59" s="147"/>
      <c r="C59" s="80" t="s">
        <v>220</v>
      </c>
      <c r="D59" s="81"/>
      <c r="E59" s="81"/>
      <c r="F59" s="81"/>
      <c r="G59" s="81"/>
      <c r="H59" s="81"/>
      <c r="I59" s="81"/>
      <c r="J59" s="81"/>
      <c r="K59" s="81"/>
      <c r="L59" s="81"/>
      <c r="M59" s="81"/>
      <c r="N59" s="81"/>
      <c r="O59" s="56"/>
      <c r="P59" s="56"/>
      <c r="Q59" s="56"/>
    </row>
    <row r="60" spans="1:17" ht="61.5" customHeight="1" hidden="1">
      <c r="A60" s="145"/>
      <c r="B60" s="147"/>
      <c r="C60" s="80" t="s">
        <v>221</v>
      </c>
      <c r="D60" s="81"/>
      <c r="E60" s="81"/>
      <c r="F60" s="81"/>
      <c r="G60" s="81"/>
      <c r="H60" s="81"/>
      <c r="I60" s="81"/>
      <c r="J60" s="81"/>
      <c r="K60" s="81"/>
      <c r="L60" s="81"/>
      <c r="M60" s="81"/>
      <c r="N60" s="81"/>
      <c r="O60" s="56"/>
      <c r="P60" s="56"/>
      <c r="Q60" s="56"/>
    </row>
    <row r="61" spans="1:17" ht="61.5" customHeight="1" hidden="1">
      <c r="A61" s="145"/>
      <c r="B61" s="147"/>
      <c r="C61" s="80" t="s">
        <v>222</v>
      </c>
      <c r="D61" s="81"/>
      <c r="E61" s="81"/>
      <c r="F61" s="81"/>
      <c r="G61" s="81"/>
      <c r="H61" s="81"/>
      <c r="I61" s="81"/>
      <c r="J61" s="81"/>
      <c r="K61" s="81"/>
      <c r="L61" s="81"/>
      <c r="M61" s="81"/>
      <c r="N61" s="81"/>
      <c r="O61" s="56"/>
      <c r="P61" s="56"/>
      <c r="Q61" s="56"/>
    </row>
    <row r="62" spans="1:17" ht="61.5" customHeight="1" hidden="1">
      <c r="A62" s="145"/>
      <c r="B62" s="148"/>
      <c r="C62" s="80" t="s">
        <v>223</v>
      </c>
      <c r="D62" s="81"/>
      <c r="E62" s="81"/>
      <c r="F62" s="81"/>
      <c r="G62" s="81"/>
      <c r="H62" s="81"/>
      <c r="I62" s="81"/>
      <c r="J62" s="81"/>
      <c r="K62" s="81"/>
      <c r="L62" s="81"/>
      <c r="M62" s="81"/>
      <c r="N62" s="81"/>
      <c r="O62" s="56"/>
      <c r="P62" s="56"/>
      <c r="Q62" s="56"/>
    </row>
    <row r="63" spans="1:17" ht="61.5" customHeight="1" hidden="1">
      <c r="A63" s="145"/>
      <c r="B63" s="146" t="s">
        <v>224</v>
      </c>
      <c r="C63" s="80" t="s">
        <v>216</v>
      </c>
      <c r="D63" s="81"/>
      <c r="E63" s="81"/>
      <c r="F63" s="81"/>
      <c r="G63" s="81"/>
      <c r="H63" s="81"/>
      <c r="I63" s="81"/>
      <c r="J63" s="81"/>
      <c r="K63" s="81"/>
      <c r="L63" s="81"/>
      <c r="M63" s="81"/>
      <c r="N63" s="81"/>
      <c r="O63" s="56"/>
      <c r="P63" s="56"/>
      <c r="Q63" s="56"/>
    </row>
    <row r="64" spans="1:17" ht="61.5" customHeight="1" hidden="1">
      <c r="A64" s="145"/>
      <c r="B64" s="147"/>
      <c r="C64" s="80" t="s">
        <v>217</v>
      </c>
      <c r="D64" s="81"/>
      <c r="E64" s="81"/>
      <c r="F64" s="81"/>
      <c r="G64" s="81"/>
      <c r="H64" s="81"/>
      <c r="I64" s="81"/>
      <c r="J64" s="81"/>
      <c r="K64" s="81"/>
      <c r="L64" s="81"/>
      <c r="M64" s="81"/>
      <c r="N64" s="81"/>
      <c r="O64" s="56"/>
      <c r="P64" s="56"/>
      <c r="Q64" s="56"/>
    </row>
    <row r="65" spans="1:17" ht="61.5" customHeight="1" hidden="1">
      <c r="A65" s="145"/>
      <c r="B65" s="147"/>
      <c r="C65" s="80" t="s">
        <v>218</v>
      </c>
      <c r="D65" s="81"/>
      <c r="E65" s="81"/>
      <c r="F65" s="81"/>
      <c r="G65" s="81"/>
      <c r="H65" s="81"/>
      <c r="I65" s="81"/>
      <c r="J65" s="81"/>
      <c r="K65" s="81"/>
      <c r="L65" s="81"/>
      <c r="M65" s="81"/>
      <c r="N65" s="81"/>
      <c r="O65" s="56"/>
      <c r="P65" s="56"/>
      <c r="Q65" s="56"/>
    </row>
    <row r="66" spans="1:17" ht="61.5" customHeight="1" hidden="1">
      <c r="A66" s="145"/>
      <c r="B66" s="147"/>
      <c r="C66" s="80" t="s">
        <v>219</v>
      </c>
      <c r="D66" s="81"/>
      <c r="E66" s="81"/>
      <c r="F66" s="81"/>
      <c r="G66" s="81"/>
      <c r="H66" s="81"/>
      <c r="I66" s="81"/>
      <c r="J66" s="81"/>
      <c r="K66" s="81"/>
      <c r="L66" s="81"/>
      <c r="M66" s="81"/>
      <c r="N66" s="81"/>
      <c r="O66" s="56"/>
      <c r="P66" s="56"/>
      <c r="Q66" s="56"/>
    </row>
    <row r="67" spans="1:17" ht="61.5" customHeight="1" hidden="1">
      <c r="A67" s="145"/>
      <c r="B67" s="147"/>
      <c r="C67" s="80" t="s">
        <v>220</v>
      </c>
      <c r="D67" s="81"/>
      <c r="E67" s="81"/>
      <c r="F67" s="81"/>
      <c r="G67" s="81"/>
      <c r="H67" s="81"/>
      <c r="I67" s="81"/>
      <c r="J67" s="81"/>
      <c r="K67" s="81"/>
      <c r="L67" s="81"/>
      <c r="M67" s="81"/>
      <c r="N67" s="81"/>
      <c r="O67" s="56"/>
      <c r="P67" s="56"/>
      <c r="Q67" s="56"/>
    </row>
    <row r="68" spans="1:17" ht="61.5" customHeight="1" hidden="1">
      <c r="A68" s="145"/>
      <c r="B68" s="147"/>
      <c r="C68" s="80" t="s">
        <v>221</v>
      </c>
      <c r="D68" s="81"/>
      <c r="E68" s="81"/>
      <c r="F68" s="81"/>
      <c r="G68" s="81"/>
      <c r="H68" s="81"/>
      <c r="I68" s="81"/>
      <c r="J68" s="81"/>
      <c r="K68" s="81"/>
      <c r="L68" s="81"/>
      <c r="M68" s="81"/>
      <c r="N68" s="81"/>
      <c r="O68" s="56"/>
      <c r="P68" s="56"/>
      <c r="Q68" s="56"/>
    </row>
    <row r="69" spans="1:17" ht="61.5" customHeight="1" hidden="1">
      <c r="A69" s="145"/>
      <c r="B69" s="147"/>
      <c r="C69" s="80" t="s">
        <v>222</v>
      </c>
      <c r="D69" s="81"/>
      <c r="E69" s="81"/>
      <c r="F69" s="81"/>
      <c r="G69" s="81"/>
      <c r="H69" s="81"/>
      <c r="I69" s="81"/>
      <c r="J69" s="81"/>
      <c r="K69" s="81"/>
      <c r="L69" s="81"/>
      <c r="M69" s="81"/>
      <c r="N69" s="81"/>
      <c r="O69" s="56"/>
      <c r="P69" s="56"/>
      <c r="Q69" s="56"/>
    </row>
    <row r="70" spans="1:17" ht="61.5" customHeight="1" hidden="1">
      <c r="A70" s="145"/>
      <c r="B70" s="147"/>
      <c r="C70" s="80" t="s">
        <v>223</v>
      </c>
      <c r="D70" s="81"/>
      <c r="E70" s="81"/>
      <c r="F70" s="81"/>
      <c r="G70" s="81"/>
      <c r="H70" s="81"/>
      <c r="I70" s="81"/>
      <c r="J70" s="81"/>
      <c r="K70" s="81"/>
      <c r="L70" s="81"/>
      <c r="M70" s="81"/>
      <c r="N70" s="81"/>
      <c r="O70" s="56"/>
      <c r="P70" s="56"/>
      <c r="Q70" s="56"/>
    </row>
    <row r="71" spans="1:17" ht="61.5" customHeight="1" hidden="1">
      <c r="A71" s="145"/>
      <c r="B71" s="148"/>
      <c r="C71" s="80"/>
      <c r="D71" s="81"/>
      <c r="E71" s="81"/>
      <c r="F71" s="81"/>
      <c r="G71" s="81"/>
      <c r="H71" s="81"/>
      <c r="I71" s="81"/>
      <c r="J71" s="81"/>
      <c r="K71" s="81"/>
      <c r="L71" s="81"/>
      <c r="M71" s="81"/>
      <c r="N71" s="81"/>
      <c r="O71" s="56"/>
      <c r="P71" s="56"/>
      <c r="Q71" s="56"/>
    </row>
    <row r="72" spans="1:17" ht="61.5" customHeight="1" hidden="1">
      <c r="A72" s="145"/>
      <c r="B72" s="146" t="s">
        <v>225</v>
      </c>
      <c r="C72" s="80" t="s">
        <v>216</v>
      </c>
      <c r="D72" s="81"/>
      <c r="E72" s="81"/>
      <c r="F72" s="81"/>
      <c r="G72" s="81"/>
      <c r="H72" s="81"/>
      <c r="I72" s="81"/>
      <c r="J72" s="81"/>
      <c r="K72" s="81"/>
      <c r="L72" s="81"/>
      <c r="M72" s="81"/>
      <c r="N72" s="81"/>
      <c r="O72" s="56"/>
      <c r="P72" s="56"/>
      <c r="Q72" s="56"/>
    </row>
    <row r="73" spans="1:17" ht="61.5" customHeight="1" hidden="1">
      <c r="A73" s="145"/>
      <c r="B73" s="147"/>
      <c r="C73" s="80" t="s">
        <v>217</v>
      </c>
      <c r="D73" s="81"/>
      <c r="E73" s="81"/>
      <c r="F73" s="81"/>
      <c r="G73" s="81"/>
      <c r="H73" s="81"/>
      <c r="I73" s="81"/>
      <c r="J73" s="81"/>
      <c r="K73" s="81"/>
      <c r="L73" s="81"/>
      <c r="M73" s="81"/>
      <c r="N73" s="81"/>
      <c r="O73" s="56"/>
      <c r="P73" s="56"/>
      <c r="Q73" s="56"/>
    </row>
    <row r="74" spans="1:17" ht="61.5" customHeight="1" hidden="1">
      <c r="A74" s="145"/>
      <c r="B74" s="147"/>
      <c r="C74" s="80" t="s">
        <v>218</v>
      </c>
      <c r="D74" s="81"/>
      <c r="E74" s="81"/>
      <c r="F74" s="81"/>
      <c r="G74" s="81"/>
      <c r="H74" s="81"/>
      <c r="I74" s="81"/>
      <c r="J74" s="81"/>
      <c r="K74" s="81"/>
      <c r="L74" s="81"/>
      <c r="M74" s="81"/>
      <c r="N74" s="81"/>
      <c r="O74" s="56"/>
      <c r="P74" s="56"/>
      <c r="Q74" s="56"/>
    </row>
    <row r="75" spans="1:17" ht="61.5" customHeight="1" hidden="1">
      <c r="A75" s="145"/>
      <c r="B75" s="147"/>
      <c r="C75" s="80" t="s">
        <v>219</v>
      </c>
      <c r="D75" s="81"/>
      <c r="E75" s="81"/>
      <c r="F75" s="81"/>
      <c r="G75" s="81"/>
      <c r="H75" s="81"/>
      <c r="I75" s="81"/>
      <c r="J75" s="81"/>
      <c r="K75" s="81"/>
      <c r="L75" s="81"/>
      <c r="M75" s="81"/>
      <c r="N75" s="81"/>
      <c r="O75" s="56"/>
      <c r="P75" s="56"/>
      <c r="Q75" s="56"/>
    </row>
    <row r="76" spans="1:17" ht="61.5" customHeight="1" hidden="1">
      <c r="A76" s="145"/>
      <c r="B76" s="147"/>
      <c r="C76" s="80" t="s">
        <v>220</v>
      </c>
      <c r="D76" s="81"/>
      <c r="E76" s="81"/>
      <c r="F76" s="81"/>
      <c r="G76" s="81"/>
      <c r="H76" s="81"/>
      <c r="I76" s="81"/>
      <c r="J76" s="81"/>
      <c r="K76" s="81"/>
      <c r="L76" s="81"/>
      <c r="M76" s="81"/>
      <c r="N76" s="81"/>
      <c r="O76" s="56"/>
      <c r="P76" s="56"/>
      <c r="Q76" s="56"/>
    </row>
    <row r="77" spans="1:17" ht="61.5" customHeight="1" hidden="1">
      <c r="A77" s="145"/>
      <c r="B77" s="147"/>
      <c r="C77" s="80" t="s">
        <v>221</v>
      </c>
      <c r="D77" s="81"/>
      <c r="E77" s="81"/>
      <c r="F77" s="81"/>
      <c r="G77" s="81"/>
      <c r="H77" s="81"/>
      <c r="I77" s="81"/>
      <c r="J77" s="81"/>
      <c r="K77" s="81"/>
      <c r="L77" s="81"/>
      <c r="M77" s="81"/>
      <c r="N77" s="81"/>
      <c r="O77" s="56"/>
      <c r="P77" s="56"/>
      <c r="Q77" s="56"/>
    </row>
    <row r="78" spans="1:17" ht="61.5" customHeight="1" hidden="1">
      <c r="A78" s="145"/>
      <c r="B78" s="147"/>
      <c r="C78" s="80" t="s">
        <v>222</v>
      </c>
      <c r="D78" s="81"/>
      <c r="E78" s="81"/>
      <c r="F78" s="81"/>
      <c r="G78" s="81"/>
      <c r="H78" s="81"/>
      <c r="I78" s="81"/>
      <c r="J78" s="81"/>
      <c r="K78" s="81"/>
      <c r="L78" s="81"/>
      <c r="M78" s="81"/>
      <c r="N78" s="81"/>
      <c r="O78" s="56"/>
      <c r="P78" s="56"/>
      <c r="Q78" s="56"/>
    </row>
    <row r="79" spans="1:17" ht="61.5" customHeight="1" hidden="1">
      <c r="A79" s="145"/>
      <c r="B79" s="147"/>
      <c r="C79" s="80" t="s">
        <v>223</v>
      </c>
      <c r="D79" s="81"/>
      <c r="E79" s="81"/>
      <c r="F79" s="81"/>
      <c r="G79" s="81"/>
      <c r="H79" s="81"/>
      <c r="I79" s="81"/>
      <c r="J79" s="81"/>
      <c r="K79" s="81"/>
      <c r="L79" s="81"/>
      <c r="M79" s="81"/>
      <c r="N79" s="81"/>
      <c r="O79" s="56"/>
      <c r="P79" s="56"/>
      <c r="Q79" s="56"/>
    </row>
    <row r="80" spans="1:17" ht="61.5" customHeight="1" hidden="1">
      <c r="A80" s="145"/>
      <c r="B80" s="147"/>
      <c r="C80" s="80"/>
      <c r="D80" s="81"/>
      <c r="E80" s="81"/>
      <c r="F80" s="81"/>
      <c r="G80" s="81"/>
      <c r="H80" s="81"/>
      <c r="I80" s="81"/>
      <c r="J80" s="81"/>
      <c r="K80" s="81"/>
      <c r="L80" s="81"/>
      <c r="M80" s="81"/>
      <c r="N80" s="81"/>
      <c r="O80" s="56"/>
      <c r="P80" s="56"/>
      <c r="Q80" s="56"/>
    </row>
    <row r="81" spans="1:17" ht="15" hidden="1">
      <c r="A81" s="80"/>
      <c r="B81" s="82" t="s">
        <v>172</v>
      </c>
      <c r="C81" s="82"/>
      <c r="D81" s="82">
        <f>SUM(D55:D80)</f>
        <v>0</v>
      </c>
      <c r="E81" s="82"/>
      <c r="F81" s="82"/>
      <c r="G81" s="82"/>
      <c r="H81" s="82"/>
      <c r="I81" s="82"/>
      <c r="J81" s="82"/>
      <c r="K81" s="82"/>
      <c r="L81" s="82"/>
      <c r="M81" s="82">
        <f>SUM(M55:M80)</f>
        <v>0</v>
      </c>
      <c r="N81" s="82">
        <f>SUM(N55:N80)</f>
        <v>0</v>
      </c>
      <c r="O81" s="56"/>
      <c r="P81" s="56"/>
      <c r="Q81" s="56"/>
    </row>
    <row r="82" spans="1:17" ht="61.5" customHeight="1" hidden="1">
      <c r="A82" s="83" t="s">
        <v>226</v>
      </c>
      <c r="B82" s="146" t="s">
        <v>215</v>
      </c>
      <c r="C82" s="80"/>
      <c r="D82" s="81"/>
      <c r="E82" s="81"/>
      <c r="F82" s="81"/>
      <c r="G82" s="81"/>
      <c r="H82" s="81"/>
      <c r="I82" s="81"/>
      <c r="J82" s="81"/>
      <c r="K82" s="81"/>
      <c r="L82" s="81"/>
      <c r="M82" s="81"/>
      <c r="N82" s="81"/>
      <c r="O82" s="56"/>
      <c r="P82" s="56"/>
      <c r="Q82" s="56"/>
    </row>
    <row r="83" spans="1:17" ht="61.5" customHeight="1" hidden="1">
      <c r="A83" s="83"/>
      <c r="B83" s="147"/>
      <c r="C83" s="80"/>
      <c r="D83" s="81"/>
      <c r="E83" s="81"/>
      <c r="F83" s="81"/>
      <c r="G83" s="81"/>
      <c r="H83" s="81"/>
      <c r="I83" s="81"/>
      <c r="J83" s="81"/>
      <c r="K83" s="81"/>
      <c r="L83" s="81"/>
      <c r="M83" s="81"/>
      <c r="N83" s="81"/>
      <c r="O83" s="56"/>
      <c r="P83" s="56"/>
      <c r="Q83" s="56"/>
    </row>
    <row r="84" spans="1:17" ht="61.5" customHeight="1" hidden="1">
      <c r="A84" s="83"/>
      <c r="B84" s="147"/>
      <c r="C84" s="80"/>
      <c r="D84" s="81"/>
      <c r="E84" s="81"/>
      <c r="F84" s="81"/>
      <c r="G84" s="81"/>
      <c r="H84" s="81"/>
      <c r="I84" s="81"/>
      <c r="J84" s="81"/>
      <c r="K84" s="81"/>
      <c r="L84" s="81"/>
      <c r="M84" s="81"/>
      <c r="N84" s="81"/>
      <c r="O84" s="56"/>
      <c r="P84" s="56"/>
      <c r="Q84" s="56"/>
    </row>
    <row r="85" spans="1:17" ht="61.5" customHeight="1" hidden="1">
      <c r="A85" s="83"/>
      <c r="B85" s="147"/>
      <c r="C85" s="80"/>
      <c r="D85" s="81"/>
      <c r="E85" s="81"/>
      <c r="F85" s="81"/>
      <c r="G85" s="81"/>
      <c r="H85" s="81"/>
      <c r="I85" s="81"/>
      <c r="J85" s="81"/>
      <c r="K85" s="81"/>
      <c r="L85" s="81"/>
      <c r="M85" s="81"/>
      <c r="N85" s="81"/>
      <c r="O85" s="56"/>
      <c r="P85" s="56"/>
      <c r="Q85" s="56"/>
    </row>
    <row r="86" spans="1:17" ht="61.5" customHeight="1" hidden="1">
      <c r="A86" s="83"/>
      <c r="B86" s="147"/>
      <c r="C86" s="80"/>
      <c r="D86" s="81"/>
      <c r="E86" s="81"/>
      <c r="F86" s="81"/>
      <c r="G86" s="81"/>
      <c r="H86" s="81"/>
      <c r="I86" s="81"/>
      <c r="J86" s="81"/>
      <c r="K86" s="81"/>
      <c r="L86" s="81"/>
      <c r="M86" s="81"/>
      <c r="N86" s="81"/>
      <c r="O86" s="56"/>
      <c r="P86" s="56"/>
      <c r="Q86" s="56"/>
    </row>
    <row r="87" spans="1:17" ht="61.5" customHeight="1" hidden="1">
      <c r="A87" s="83"/>
      <c r="B87" s="147"/>
      <c r="C87" s="80"/>
      <c r="D87" s="81"/>
      <c r="E87" s="81"/>
      <c r="F87" s="81"/>
      <c r="G87" s="81"/>
      <c r="H87" s="81"/>
      <c r="I87" s="81"/>
      <c r="J87" s="81"/>
      <c r="K87" s="81"/>
      <c r="L87" s="81"/>
      <c r="M87" s="81"/>
      <c r="N87" s="81"/>
      <c r="O87" s="56"/>
      <c r="P87" s="56"/>
      <c r="Q87" s="56"/>
    </row>
    <row r="88" spans="1:17" ht="61.5" customHeight="1" hidden="1">
      <c r="A88" s="83"/>
      <c r="B88" s="147"/>
      <c r="C88" s="80"/>
      <c r="D88" s="81"/>
      <c r="E88" s="81"/>
      <c r="F88" s="81"/>
      <c r="G88" s="81"/>
      <c r="H88" s="81"/>
      <c r="I88" s="81"/>
      <c r="J88" s="81"/>
      <c r="K88" s="81"/>
      <c r="L88" s="81"/>
      <c r="M88" s="81"/>
      <c r="N88" s="81"/>
      <c r="O88" s="56"/>
      <c r="P88" s="56"/>
      <c r="Q88" s="56"/>
    </row>
    <row r="89" spans="1:17" ht="61.5" customHeight="1" hidden="1">
      <c r="A89" s="83"/>
      <c r="B89" s="147"/>
      <c r="C89" s="80"/>
      <c r="D89" s="81"/>
      <c r="E89" s="81"/>
      <c r="F89" s="81"/>
      <c r="G89" s="81"/>
      <c r="H89" s="81"/>
      <c r="I89" s="81"/>
      <c r="J89" s="81"/>
      <c r="K89" s="81"/>
      <c r="L89" s="81"/>
      <c r="M89" s="81"/>
      <c r="N89" s="81"/>
      <c r="O89" s="56"/>
      <c r="P89" s="56"/>
      <c r="Q89" s="56"/>
    </row>
    <row r="90" spans="1:17" ht="61.5" customHeight="1" hidden="1">
      <c r="A90" s="83"/>
      <c r="B90" s="147"/>
      <c r="C90" s="80"/>
      <c r="D90" s="81"/>
      <c r="E90" s="81"/>
      <c r="F90" s="81"/>
      <c r="G90" s="81"/>
      <c r="H90" s="81"/>
      <c r="I90" s="81"/>
      <c r="J90" s="81"/>
      <c r="K90" s="81"/>
      <c r="L90" s="81"/>
      <c r="M90" s="81"/>
      <c r="N90" s="81"/>
      <c r="O90" s="56"/>
      <c r="P90" s="56"/>
      <c r="Q90" s="56"/>
    </row>
    <row r="91" spans="1:17" ht="61.5" customHeight="1" hidden="1">
      <c r="A91" s="83"/>
      <c r="B91" s="147"/>
      <c r="C91" s="80"/>
      <c r="D91" s="81"/>
      <c r="E91" s="81"/>
      <c r="F91" s="81"/>
      <c r="G91" s="81"/>
      <c r="H91" s="81"/>
      <c r="I91" s="81"/>
      <c r="J91" s="81"/>
      <c r="K91" s="81"/>
      <c r="L91" s="81"/>
      <c r="M91" s="81"/>
      <c r="N91" s="81"/>
      <c r="O91" s="56"/>
      <c r="P91" s="56"/>
      <c r="Q91" s="56"/>
    </row>
    <row r="92" spans="1:17" ht="61.5" customHeight="1" hidden="1">
      <c r="A92" s="83"/>
      <c r="B92" s="148"/>
      <c r="C92" s="80"/>
      <c r="D92" s="81"/>
      <c r="E92" s="81"/>
      <c r="F92" s="81"/>
      <c r="G92" s="81"/>
      <c r="H92" s="81"/>
      <c r="I92" s="81"/>
      <c r="J92" s="81"/>
      <c r="K92" s="81"/>
      <c r="L92" s="81"/>
      <c r="M92" s="81"/>
      <c r="N92" s="81"/>
      <c r="O92" s="56"/>
      <c r="P92" s="56"/>
      <c r="Q92" s="56"/>
    </row>
    <row r="93" spans="1:17" ht="61.5" customHeight="1" hidden="1">
      <c r="A93" s="83"/>
      <c r="B93" s="146" t="s">
        <v>224</v>
      </c>
      <c r="C93" s="80"/>
      <c r="D93" s="81"/>
      <c r="E93" s="81"/>
      <c r="F93" s="81"/>
      <c r="G93" s="81"/>
      <c r="H93" s="81"/>
      <c r="I93" s="81"/>
      <c r="J93" s="81"/>
      <c r="K93" s="81"/>
      <c r="L93" s="81"/>
      <c r="M93" s="81"/>
      <c r="N93" s="81"/>
      <c r="O93" s="56"/>
      <c r="P93" s="56"/>
      <c r="Q93" s="56"/>
    </row>
    <row r="94" spans="1:17" ht="61.5" customHeight="1" hidden="1">
      <c r="A94" s="83"/>
      <c r="B94" s="147"/>
      <c r="C94" s="80"/>
      <c r="D94" s="81"/>
      <c r="E94" s="81"/>
      <c r="F94" s="81"/>
      <c r="G94" s="81"/>
      <c r="H94" s="81"/>
      <c r="I94" s="81"/>
      <c r="J94" s="81"/>
      <c r="K94" s="81"/>
      <c r="L94" s="81"/>
      <c r="M94" s="81"/>
      <c r="N94" s="81"/>
      <c r="O94" s="56"/>
      <c r="P94" s="56"/>
      <c r="Q94" s="56"/>
    </row>
    <row r="95" spans="1:17" ht="61.5" customHeight="1" hidden="1">
      <c r="A95" s="83"/>
      <c r="B95" s="147"/>
      <c r="C95" s="80"/>
      <c r="D95" s="81"/>
      <c r="E95" s="81"/>
      <c r="F95" s="81"/>
      <c r="G95" s="81"/>
      <c r="H95" s="81"/>
      <c r="I95" s="81"/>
      <c r="J95" s="81"/>
      <c r="K95" s="81"/>
      <c r="L95" s="81"/>
      <c r="M95" s="81"/>
      <c r="N95" s="81"/>
      <c r="O95" s="56"/>
      <c r="P95" s="56"/>
      <c r="Q95" s="56"/>
    </row>
    <row r="96" spans="1:17" ht="61.5" customHeight="1" hidden="1">
      <c r="A96" s="83"/>
      <c r="B96" s="147"/>
      <c r="C96" s="80"/>
      <c r="D96" s="81"/>
      <c r="E96" s="81"/>
      <c r="F96" s="81"/>
      <c r="G96" s="81"/>
      <c r="H96" s="81"/>
      <c r="I96" s="81"/>
      <c r="J96" s="81"/>
      <c r="K96" s="81"/>
      <c r="L96" s="81"/>
      <c r="M96" s="81"/>
      <c r="N96" s="81"/>
      <c r="O96" s="56"/>
      <c r="P96" s="56"/>
      <c r="Q96" s="56"/>
    </row>
    <row r="97" spans="1:17" ht="61.5" customHeight="1" hidden="1">
      <c r="A97" s="83"/>
      <c r="B97" s="147"/>
      <c r="C97" s="80"/>
      <c r="D97" s="81"/>
      <c r="E97" s="81"/>
      <c r="F97" s="81"/>
      <c r="G97" s="81"/>
      <c r="H97" s="81"/>
      <c r="I97" s="81"/>
      <c r="J97" s="81"/>
      <c r="K97" s="81"/>
      <c r="L97" s="81"/>
      <c r="M97" s="81"/>
      <c r="N97" s="81"/>
      <c r="O97" s="56"/>
      <c r="P97" s="56"/>
      <c r="Q97" s="56"/>
    </row>
    <row r="98" spans="1:17" ht="61.5" customHeight="1" hidden="1">
      <c r="A98" s="83"/>
      <c r="B98" s="147"/>
      <c r="C98" s="80"/>
      <c r="D98" s="81"/>
      <c r="E98" s="81"/>
      <c r="F98" s="81"/>
      <c r="G98" s="81"/>
      <c r="H98" s="81"/>
      <c r="I98" s="81"/>
      <c r="J98" s="81"/>
      <c r="K98" s="81"/>
      <c r="L98" s="81"/>
      <c r="M98" s="81"/>
      <c r="N98" s="81"/>
      <c r="O98" s="56"/>
      <c r="P98" s="56"/>
      <c r="Q98" s="56"/>
    </row>
    <row r="99" spans="1:17" ht="61.5" customHeight="1" hidden="1">
      <c r="A99" s="83"/>
      <c r="B99" s="147"/>
      <c r="C99" s="80"/>
      <c r="D99" s="81"/>
      <c r="E99" s="81"/>
      <c r="F99" s="81"/>
      <c r="G99" s="81"/>
      <c r="H99" s="81"/>
      <c r="I99" s="81"/>
      <c r="J99" s="81"/>
      <c r="K99" s="81"/>
      <c r="L99" s="81"/>
      <c r="M99" s="81"/>
      <c r="N99" s="81"/>
      <c r="O99" s="56"/>
      <c r="P99" s="56"/>
      <c r="Q99" s="56"/>
    </row>
    <row r="100" spans="1:17" ht="61.5" customHeight="1" hidden="1">
      <c r="A100" s="83"/>
      <c r="B100" s="147"/>
      <c r="C100" s="80"/>
      <c r="D100" s="81"/>
      <c r="E100" s="81"/>
      <c r="F100" s="81"/>
      <c r="G100" s="81"/>
      <c r="H100" s="81"/>
      <c r="I100" s="81"/>
      <c r="J100" s="81"/>
      <c r="K100" s="81"/>
      <c r="L100" s="81"/>
      <c r="M100" s="81"/>
      <c r="N100" s="81"/>
      <c r="O100" s="56"/>
      <c r="P100" s="56"/>
      <c r="Q100" s="56"/>
    </row>
    <row r="101" spans="1:17" ht="61.5" customHeight="1" hidden="1">
      <c r="A101" s="83"/>
      <c r="B101" s="147"/>
      <c r="C101" s="80"/>
      <c r="D101" s="81"/>
      <c r="E101" s="81"/>
      <c r="F101" s="81"/>
      <c r="G101" s="81"/>
      <c r="H101" s="81"/>
      <c r="I101" s="81"/>
      <c r="J101" s="81"/>
      <c r="K101" s="81"/>
      <c r="L101" s="81"/>
      <c r="M101" s="81"/>
      <c r="N101" s="81"/>
      <c r="O101" s="56"/>
      <c r="P101" s="56"/>
      <c r="Q101" s="56"/>
    </row>
    <row r="102" spans="1:17" ht="61.5" customHeight="1" hidden="1">
      <c r="A102" s="83"/>
      <c r="B102" s="147"/>
      <c r="C102" s="80"/>
      <c r="D102" s="81"/>
      <c r="E102" s="81"/>
      <c r="F102" s="81"/>
      <c r="G102" s="81"/>
      <c r="H102" s="81"/>
      <c r="I102" s="81"/>
      <c r="J102" s="81"/>
      <c r="K102" s="81"/>
      <c r="L102" s="81"/>
      <c r="M102" s="81"/>
      <c r="N102" s="81"/>
      <c r="O102" s="56"/>
      <c r="P102" s="56"/>
      <c r="Q102" s="56"/>
    </row>
    <row r="103" spans="1:17" ht="61.5" customHeight="1" hidden="1">
      <c r="A103" s="83"/>
      <c r="B103" s="147"/>
      <c r="C103" s="80"/>
      <c r="D103" s="81"/>
      <c r="E103" s="81"/>
      <c r="F103" s="81"/>
      <c r="G103" s="81"/>
      <c r="H103" s="81"/>
      <c r="I103" s="81"/>
      <c r="J103" s="81"/>
      <c r="K103" s="81"/>
      <c r="L103" s="81"/>
      <c r="M103" s="81"/>
      <c r="N103" s="81"/>
      <c r="O103" s="56"/>
      <c r="P103" s="56"/>
      <c r="Q103" s="56"/>
    </row>
    <row r="104" spans="1:17" ht="61.5" customHeight="1" hidden="1">
      <c r="A104" s="83"/>
      <c r="B104" s="147"/>
      <c r="C104" s="80"/>
      <c r="D104" s="81"/>
      <c r="E104" s="81"/>
      <c r="F104" s="81"/>
      <c r="G104" s="81"/>
      <c r="H104" s="81"/>
      <c r="I104" s="81"/>
      <c r="J104" s="81"/>
      <c r="K104" s="81"/>
      <c r="L104" s="81"/>
      <c r="M104" s="81"/>
      <c r="N104" s="81"/>
      <c r="O104" s="56"/>
      <c r="P104" s="56"/>
      <c r="Q104" s="56"/>
    </row>
    <row r="105" spans="1:17" ht="61.5" customHeight="1" hidden="1">
      <c r="A105" s="83"/>
      <c r="B105" s="147"/>
      <c r="C105" s="80"/>
      <c r="D105" s="81"/>
      <c r="E105" s="81"/>
      <c r="F105" s="81"/>
      <c r="G105" s="81"/>
      <c r="H105" s="81"/>
      <c r="I105" s="81"/>
      <c r="J105" s="81"/>
      <c r="K105" s="81"/>
      <c r="L105" s="81"/>
      <c r="M105" s="81"/>
      <c r="N105" s="81"/>
      <c r="O105" s="56"/>
      <c r="P105" s="56"/>
      <c r="Q105" s="56"/>
    </row>
    <row r="106" spans="1:17" ht="61.5" customHeight="1" hidden="1">
      <c r="A106" s="83"/>
      <c r="B106" s="147"/>
      <c r="C106" s="80"/>
      <c r="D106" s="81"/>
      <c r="E106" s="81"/>
      <c r="F106" s="81"/>
      <c r="G106" s="81"/>
      <c r="H106" s="81"/>
      <c r="I106" s="81"/>
      <c r="J106" s="81"/>
      <c r="K106" s="81"/>
      <c r="L106" s="81"/>
      <c r="M106" s="81"/>
      <c r="N106" s="81"/>
      <c r="O106" s="56"/>
      <c r="P106" s="56"/>
      <c r="Q106" s="56"/>
    </row>
    <row r="107" spans="1:17" ht="61.5" customHeight="1" hidden="1">
      <c r="A107" s="83"/>
      <c r="B107" s="148"/>
      <c r="C107" s="80"/>
      <c r="D107" s="81"/>
      <c r="E107" s="81"/>
      <c r="F107" s="81"/>
      <c r="G107" s="81"/>
      <c r="H107" s="81"/>
      <c r="I107" s="81"/>
      <c r="J107" s="81"/>
      <c r="K107" s="81"/>
      <c r="L107" s="81"/>
      <c r="M107" s="81"/>
      <c r="N107" s="81"/>
      <c r="O107" s="56"/>
      <c r="P107" s="56"/>
      <c r="Q107" s="56"/>
    </row>
    <row r="108" spans="1:17" ht="61.5" customHeight="1" hidden="1">
      <c r="A108" s="83"/>
      <c r="B108" s="84" t="s">
        <v>227</v>
      </c>
      <c r="C108" s="85"/>
      <c r="D108" s="86"/>
      <c r="E108" s="81"/>
      <c r="F108" s="81"/>
      <c r="G108" s="81"/>
      <c r="H108" s="81"/>
      <c r="I108" s="81"/>
      <c r="J108" s="81"/>
      <c r="K108" s="81"/>
      <c r="L108" s="81"/>
      <c r="M108" s="81"/>
      <c r="N108" s="81"/>
      <c r="O108" s="56"/>
      <c r="P108" s="56"/>
      <c r="Q108" s="56"/>
    </row>
    <row r="109" spans="1:17" ht="61.5" customHeight="1" hidden="1">
      <c r="A109" s="83"/>
      <c r="B109" s="87"/>
      <c r="C109" s="88"/>
      <c r="D109" s="89"/>
      <c r="E109" s="81"/>
      <c r="F109" s="81"/>
      <c r="G109" s="81"/>
      <c r="H109" s="81"/>
      <c r="I109" s="81"/>
      <c r="J109" s="81"/>
      <c r="K109" s="81"/>
      <c r="L109" s="81"/>
      <c r="M109" s="81"/>
      <c r="N109" s="81"/>
      <c r="O109" s="56"/>
      <c r="P109" s="56"/>
      <c r="Q109" s="56"/>
    </row>
    <row r="110" spans="1:17" ht="61.5" customHeight="1" hidden="1">
      <c r="A110" s="83"/>
      <c r="B110" s="87"/>
      <c r="C110" s="88"/>
      <c r="D110" s="89"/>
      <c r="E110" s="81"/>
      <c r="F110" s="81"/>
      <c r="G110" s="81"/>
      <c r="H110" s="81"/>
      <c r="I110" s="81"/>
      <c r="J110" s="81"/>
      <c r="K110" s="81"/>
      <c r="L110" s="81"/>
      <c r="M110" s="81"/>
      <c r="N110" s="81"/>
      <c r="O110" s="56"/>
      <c r="P110" s="56"/>
      <c r="Q110" s="56"/>
    </row>
    <row r="111" spans="1:17" ht="61.5" customHeight="1" hidden="1">
      <c r="A111" s="83"/>
      <c r="B111" s="87"/>
      <c r="C111" s="88"/>
      <c r="D111" s="89"/>
      <c r="E111" s="81"/>
      <c r="F111" s="81"/>
      <c r="G111" s="81"/>
      <c r="H111" s="81"/>
      <c r="I111" s="81"/>
      <c r="J111" s="81"/>
      <c r="K111" s="81"/>
      <c r="L111" s="81"/>
      <c r="M111" s="81"/>
      <c r="N111" s="81"/>
      <c r="O111" s="56"/>
      <c r="P111" s="56"/>
      <c r="Q111" s="56"/>
    </row>
    <row r="112" spans="1:17" ht="61.5" customHeight="1" hidden="1">
      <c r="A112" s="83"/>
      <c r="B112" s="87"/>
      <c r="C112" s="88"/>
      <c r="D112" s="89"/>
      <c r="E112" s="81"/>
      <c r="F112" s="81"/>
      <c r="G112" s="81"/>
      <c r="H112" s="81"/>
      <c r="I112" s="81"/>
      <c r="J112" s="81"/>
      <c r="K112" s="81"/>
      <c r="L112" s="81"/>
      <c r="M112" s="81"/>
      <c r="N112" s="81"/>
      <c r="O112" s="56"/>
      <c r="P112" s="56"/>
      <c r="Q112" s="56"/>
    </row>
    <row r="113" spans="1:17" ht="61.5" customHeight="1" hidden="1">
      <c r="A113" s="83"/>
      <c r="B113" s="87"/>
      <c r="C113" s="88"/>
      <c r="D113" s="89"/>
      <c r="E113" s="81"/>
      <c r="F113" s="81"/>
      <c r="G113" s="81"/>
      <c r="H113" s="81"/>
      <c r="I113" s="81"/>
      <c r="J113" s="81"/>
      <c r="K113" s="81"/>
      <c r="L113" s="81"/>
      <c r="M113" s="81"/>
      <c r="N113" s="81"/>
      <c r="O113" s="56"/>
      <c r="P113" s="56"/>
      <c r="Q113" s="56"/>
    </row>
    <row r="114" spans="1:17" ht="61.5" customHeight="1" hidden="1">
      <c r="A114" s="83"/>
      <c r="B114" s="87"/>
      <c r="C114" s="88"/>
      <c r="D114" s="89"/>
      <c r="E114" s="81"/>
      <c r="F114" s="81"/>
      <c r="G114" s="81"/>
      <c r="H114" s="81"/>
      <c r="I114" s="81"/>
      <c r="J114" s="81"/>
      <c r="K114" s="81"/>
      <c r="L114" s="81"/>
      <c r="M114" s="81"/>
      <c r="N114" s="81"/>
      <c r="O114" s="56"/>
      <c r="P114" s="56"/>
      <c r="Q114" s="56"/>
    </row>
    <row r="115" spans="1:17" ht="61.5" customHeight="1" hidden="1">
      <c r="A115" s="83"/>
      <c r="B115" s="87"/>
      <c r="C115" s="88"/>
      <c r="D115" s="89"/>
      <c r="E115" s="81"/>
      <c r="F115" s="81"/>
      <c r="G115" s="81"/>
      <c r="H115" s="81"/>
      <c r="I115" s="81"/>
      <c r="J115" s="81"/>
      <c r="K115" s="81"/>
      <c r="L115" s="81"/>
      <c r="M115" s="81"/>
      <c r="N115" s="81"/>
      <c r="O115" s="56"/>
      <c r="P115" s="56"/>
      <c r="Q115" s="56"/>
    </row>
    <row r="116" spans="1:17" ht="61.5" customHeight="1" hidden="1">
      <c r="A116" s="83"/>
      <c r="B116" s="87"/>
      <c r="C116" s="88"/>
      <c r="D116" s="89"/>
      <c r="E116" s="81"/>
      <c r="F116" s="81"/>
      <c r="G116" s="81"/>
      <c r="H116" s="81"/>
      <c r="I116" s="81"/>
      <c r="J116" s="81"/>
      <c r="K116" s="81"/>
      <c r="L116" s="81"/>
      <c r="M116" s="81"/>
      <c r="N116" s="81"/>
      <c r="O116" s="56"/>
      <c r="P116" s="56"/>
      <c r="Q116" s="56"/>
    </row>
    <row r="117" spans="1:17" ht="61.5" customHeight="1" hidden="1">
      <c r="A117" s="83"/>
      <c r="B117" s="87"/>
      <c r="C117" s="88"/>
      <c r="D117" s="89"/>
      <c r="E117" s="81"/>
      <c r="F117" s="81"/>
      <c r="G117" s="81"/>
      <c r="H117" s="81"/>
      <c r="I117" s="81"/>
      <c r="J117" s="81"/>
      <c r="K117" s="81"/>
      <c r="L117" s="81"/>
      <c r="M117" s="81"/>
      <c r="N117" s="81"/>
      <c r="O117" s="56"/>
      <c r="P117" s="56"/>
      <c r="Q117" s="56"/>
    </row>
    <row r="118" spans="1:17" ht="61.5" customHeight="1" hidden="1">
      <c r="A118" s="83"/>
      <c r="B118" s="87"/>
      <c r="C118" s="88"/>
      <c r="D118" s="89"/>
      <c r="E118" s="81"/>
      <c r="F118" s="81"/>
      <c r="G118" s="81"/>
      <c r="H118" s="81"/>
      <c r="I118" s="81"/>
      <c r="J118" s="81"/>
      <c r="K118" s="81"/>
      <c r="L118" s="81"/>
      <c r="M118" s="81"/>
      <c r="N118" s="81"/>
      <c r="O118" s="56"/>
      <c r="P118" s="56"/>
      <c r="Q118" s="56"/>
    </row>
  </sheetData>
  <sheetProtection formatColumns="0" selectLockedCells="1" selectUnlockedCells="1"/>
  <mergeCells count="31">
    <mergeCell ref="B82:B92"/>
    <mergeCell ref="B93:B107"/>
    <mergeCell ref="Q4:Q5"/>
    <mergeCell ref="Q8:Q9"/>
    <mergeCell ref="Q12:Q13"/>
    <mergeCell ref="Q16:Q17"/>
    <mergeCell ref="A49:A54"/>
    <mergeCell ref="B49:B50"/>
    <mergeCell ref="A55:A80"/>
    <mergeCell ref="B55:B62"/>
    <mergeCell ref="B63:B71"/>
    <mergeCell ref="B72:B80"/>
    <mergeCell ref="A20:A22"/>
    <mergeCell ref="A23:A24"/>
    <mergeCell ref="A27:A48"/>
    <mergeCell ref="B31:B33"/>
    <mergeCell ref="B35:B37"/>
    <mergeCell ref="B41:B42"/>
    <mergeCell ref="B44:B46"/>
    <mergeCell ref="A8:A11"/>
    <mergeCell ref="B8:B9"/>
    <mergeCell ref="A12:A15"/>
    <mergeCell ref="B12:B13"/>
    <mergeCell ref="A16:A19"/>
    <mergeCell ref="B16:B17"/>
    <mergeCell ref="B1:M1"/>
    <mergeCell ref="N1:P1"/>
    <mergeCell ref="B2:M2"/>
    <mergeCell ref="O2:Q2"/>
    <mergeCell ref="A4:A7"/>
    <mergeCell ref="B4:B5"/>
  </mergeCells>
  <printOptions/>
  <pageMargins left="0.7086614173228347" right="0.7086614173228347" top="0.7480314960629921" bottom="0.7480314960629921" header="0.31496062992125984" footer="0.31496062992125984"/>
  <pageSetup orientation="landscape" scale="25" r:id="rId4"/>
  <rowBreaks count="2" manualBreakCount="2">
    <brk id="11" max="16" man="1"/>
    <brk id="22" max="16" man="1"/>
  </rowBreaks>
  <drawing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A1:R242"/>
  <sheetViews>
    <sheetView view="pageBreakPreview" zoomScale="85" zoomScaleSheetLayoutView="85" zoomScalePageLayoutView="0" workbookViewId="0" topLeftCell="A1">
      <selection activeCell="B9" sqref="B9:K9"/>
    </sheetView>
  </sheetViews>
  <sheetFormatPr defaultColWidth="11.421875" defaultRowHeight="15"/>
  <cols>
    <col min="1" max="1" width="2.8515625" style="0" customWidth="1"/>
    <col min="2" max="2" width="10.7109375" style="0" customWidth="1"/>
    <col min="3" max="14" width="9.28125" style="0" customWidth="1"/>
    <col min="18" max="18" width="51.00390625" style="0" customWidth="1"/>
  </cols>
  <sheetData>
    <row r="1" spans="1:14" ht="5.25" customHeight="1" thickBot="1">
      <c r="A1" s="1"/>
      <c r="B1" s="2"/>
      <c r="C1" s="2"/>
      <c r="D1" s="2"/>
      <c r="E1" s="2"/>
      <c r="F1" s="2"/>
      <c r="G1" s="2"/>
      <c r="H1" s="2"/>
      <c r="I1" s="2"/>
      <c r="J1" s="2"/>
      <c r="K1" s="2"/>
      <c r="L1" s="2"/>
      <c r="M1" s="2"/>
      <c r="N1" s="2"/>
    </row>
    <row r="2" spans="1:14" ht="69.75" customHeight="1">
      <c r="A2" s="3"/>
      <c r="B2" s="152"/>
      <c r="C2" s="153"/>
      <c r="D2" s="154" t="s">
        <v>0</v>
      </c>
      <c r="E2" s="155"/>
      <c r="F2" s="155"/>
      <c r="G2" s="155"/>
      <c r="H2" s="155"/>
      <c r="I2" s="155"/>
      <c r="J2" s="156" t="s">
        <v>1</v>
      </c>
      <c r="K2" s="157"/>
      <c r="L2" s="158"/>
      <c r="M2" s="153"/>
      <c r="N2" s="159"/>
    </row>
    <row r="3" spans="1:14" ht="5.25" customHeight="1">
      <c r="A3" s="3"/>
      <c r="B3" s="4"/>
      <c r="C3" s="5"/>
      <c r="D3" s="5"/>
      <c r="E3" s="5"/>
      <c r="F3" s="5"/>
      <c r="G3" s="5"/>
      <c r="H3" s="5"/>
      <c r="I3" s="5"/>
      <c r="J3" s="5"/>
      <c r="K3" s="5"/>
      <c r="L3" s="5"/>
      <c r="M3" s="5"/>
      <c r="N3" s="6"/>
    </row>
    <row r="4" spans="1:14" ht="18" customHeight="1">
      <c r="A4" s="7"/>
      <c r="B4" s="160" t="s">
        <v>2</v>
      </c>
      <c r="C4" s="161"/>
      <c r="D4" s="162"/>
      <c r="E4" s="163" t="s">
        <v>3</v>
      </c>
      <c r="F4" s="164"/>
      <c r="G4" s="164"/>
      <c r="H4" s="164"/>
      <c r="I4" s="164"/>
      <c r="J4" s="164"/>
      <c r="K4" s="164"/>
      <c r="L4" s="164"/>
      <c r="M4" s="164"/>
      <c r="N4" s="165"/>
    </row>
    <row r="5" spans="1:14" ht="5.25" customHeight="1">
      <c r="A5" s="7"/>
      <c r="B5" s="8"/>
      <c r="C5" s="9"/>
      <c r="D5" s="9"/>
      <c r="E5" s="10"/>
      <c r="F5" s="10"/>
      <c r="G5" s="10"/>
      <c r="H5" s="10"/>
      <c r="I5" s="10"/>
      <c r="J5" s="10"/>
      <c r="K5" s="10"/>
      <c r="L5" s="10"/>
      <c r="M5" s="10"/>
      <c r="N5" s="11"/>
    </row>
    <row r="6" spans="1:14" ht="17.25" customHeight="1">
      <c r="A6" s="7"/>
      <c r="B6" s="169" t="s">
        <v>4</v>
      </c>
      <c r="C6" s="170"/>
      <c r="D6" s="170"/>
      <c r="E6" s="170"/>
      <c r="F6" s="170"/>
      <c r="G6" s="170"/>
      <c r="H6" s="170" t="s">
        <v>5</v>
      </c>
      <c r="I6" s="170"/>
      <c r="J6" s="170"/>
      <c r="K6" s="170"/>
      <c r="L6" s="171" t="s">
        <v>6</v>
      </c>
      <c r="M6" s="172"/>
      <c r="N6" s="173"/>
    </row>
    <row r="7" spans="1:14" ht="43.5" customHeight="1">
      <c r="A7" s="7"/>
      <c r="B7" s="166" t="s">
        <v>7</v>
      </c>
      <c r="C7" s="167"/>
      <c r="D7" s="167"/>
      <c r="E7" s="167"/>
      <c r="F7" s="167"/>
      <c r="G7" s="167"/>
      <c r="H7" s="167" t="s">
        <v>8</v>
      </c>
      <c r="I7" s="167"/>
      <c r="J7" s="167"/>
      <c r="K7" s="167"/>
      <c r="L7" s="174" t="s">
        <v>9</v>
      </c>
      <c r="M7" s="175"/>
      <c r="N7" s="176"/>
    </row>
    <row r="8" spans="1:14" ht="30" customHeight="1">
      <c r="A8" s="7"/>
      <c r="B8" s="177" t="s">
        <v>10</v>
      </c>
      <c r="C8" s="178"/>
      <c r="D8" s="178"/>
      <c r="E8" s="178"/>
      <c r="F8" s="178"/>
      <c r="G8" s="178"/>
      <c r="H8" s="178"/>
      <c r="I8" s="178"/>
      <c r="J8" s="178"/>
      <c r="K8" s="178"/>
      <c r="L8" s="179" t="s">
        <v>11</v>
      </c>
      <c r="M8" s="180"/>
      <c r="N8" s="181"/>
    </row>
    <row r="9" spans="1:14" ht="43.5" customHeight="1">
      <c r="A9" s="7"/>
      <c r="B9" s="182" t="s">
        <v>12</v>
      </c>
      <c r="C9" s="183"/>
      <c r="D9" s="183"/>
      <c r="E9" s="183"/>
      <c r="F9" s="183"/>
      <c r="G9" s="183"/>
      <c r="H9" s="183"/>
      <c r="I9" s="183"/>
      <c r="J9" s="183"/>
      <c r="K9" s="183"/>
      <c r="L9" s="184">
        <v>1</v>
      </c>
      <c r="M9" s="167"/>
      <c r="N9" s="168"/>
    </row>
    <row r="10" spans="1:14" ht="5.25" customHeight="1">
      <c r="A10" s="7"/>
      <c r="B10" s="12"/>
      <c r="C10" s="13"/>
      <c r="D10" s="13"/>
      <c r="E10" s="13"/>
      <c r="F10" s="13"/>
      <c r="G10" s="13"/>
      <c r="H10" s="13"/>
      <c r="I10" s="13"/>
      <c r="J10" s="13"/>
      <c r="K10" s="13"/>
      <c r="L10" s="14"/>
      <c r="M10" s="15"/>
      <c r="N10" s="16"/>
    </row>
    <row r="11" spans="1:14" ht="15">
      <c r="A11" s="7"/>
      <c r="B11" s="185" t="s">
        <v>13</v>
      </c>
      <c r="C11" s="186"/>
      <c r="D11" s="186"/>
      <c r="E11" s="186"/>
      <c r="F11" s="186"/>
      <c r="G11" s="186"/>
      <c r="H11" s="186"/>
      <c r="I11" s="186"/>
      <c r="J11" s="186"/>
      <c r="K11" s="186"/>
      <c r="L11" s="186"/>
      <c r="M11" s="186"/>
      <c r="N11" s="187"/>
    </row>
    <row r="12" spans="1:14" ht="52.5" customHeight="1">
      <c r="A12" s="7"/>
      <c r="B12" s="166" t="s">
        <v>14</v>
      </c>
      <c r="C12" s="167"/>
      <c r="D12" s="167"/>
      <c r="E12" s="167"/>
      <c r="F12" s="167"/>
      <c r="G12" s="167"/>
      <c r="H12" s="167" t="s">
        <v>15</v>
      </c>
      <c r="I12" s="167"/>
      <c r="J12" s="167"/>
      <c r="K12" s="167"/>
      <c r="L12" s="167"/>
      <c r="M12" s="167"/>
      <c r="N12" s="168"/>
    </row>
    <row r="13" spans="1:14" ht="12" customHeight="1">
      <c r="A13" s="7"/>
      <c r="B13" s="17"/>
      <c r="C13" s="18"/>
      <c r="D13" s="18"/>
      <c r="E13" s="18"/>
      <c r="F13" s="18"/>
      <c r="G13" s="18"/>
      <c r="H13" s="18"/>
      <c r="I13" s="18"/>
      <c r="J13" s="18"/>
      <c r="K13" s="18"/>
      <c r="L13" s="18"/>
      <c r="M13" s="18"/>
      <c r="N13" s="19"/>
    </row>
    <row r="14" spans="1:14" ht="15">
      <c r="A14" s="7"/>
      <c r="B14" s="185" t="s">
        <v>16</v>
      </c>
      <c r="C14" s="186"/>
      <c r="D14" s="186"/>
      <c r="E14" s="186"/>
      <c r="F14" s="186"/>
      <c r="G14" s="186"/>
      <c r="H14" s="186" t="s">
        <v>17</v>
      </c>
      <c r="I14" s="186"/>
      <c r="J14" s="186"/>
      <c r="K14" s="186"/>
      <c r="L14" s="186"/>
      <c r="M14" s="186"/>
      <c r="N14" s="187"/>
    </row>
    <row r="15" spans="1:14" ht="43.5" customHeight="1">
      <c r="A15" s="7"/>
      <c r="B15" s="166" t="s">
        <v>18</v>
      </c>
      <c r="C15" s="167"/>
      <c r="D15" s="167"/>
      <c r="E15" s="167"/>
      <c r="F15" s="167"/>
      <c r="G15" s="167"/>
      <c r="H15" s="167" t="s">
        <v>19</v>
      </c>
      <c r="I15" s="167"/>
      <c r="J15" s="167"/>
      <c r="K15" s="167"/>
      <c r="L15" s="167"/>
      <c r="M15" s="167"/>
      <c r="N15" s="168"/>
    </row>
    <row r="16" spans="1:14" ht="5.25" customHeight="1">
      <c r="A16" s="7"/>
      <c r="B16" s="20"/>
      <c r="C16" s="21"/>
      <c r="D16" s="21"/>
      <c r="E16" s="21"/>
      <c r="F16" s="21"/>
      <c r="G16" s="21"/>
      <c r="H16" s="21"/>
      <c r="I16" s="21"/>
      <c r="J16" s="21"/>
      <c r="K16" s="21"/>
      <c r="L16" s="21"/>
      <c r="M16" s="21"/>
      <c r="N16" s="22"/>
    </row>
    <row r="17" spans="1:14" ht="15">
      <c r="A17" s="7"/>
      <c r="B17" s="177" t="s">
        <v>20</v>
      </c>
      <c r="C17" s="178"/>
      <c r="D17" s="178"/>
      <c r="E17" s="178" t="s">
        <v>21</v>
      </c>
      <c r="F17" s="178"/>
      <c r="G17" s="178"/>
      <c r="H17" s="188" t="s">
        <v>22</v>
      </c>
      <c r="I17" s="186"/>
      <c r="J17" s="186"/>
      <c r="K17" s="186"/>
      <c r="L17" s="186"/>
      <c r="M17" s="186"/>
      <c r="N17" s="187"/>
    </row>
    <row r="18" spans="1:14" ht="48" customHeight="1">
      <c r="A18" s="7"/>
      <c r="B18" s="193">
        <v>1</v>
      </c>
      <c r="C18" s="194"/>
      <c r="D18" s="195"/>
      <c r="E18" s="196">
        <v>1187</v>
      </c>
      <c r="F18" s="194"/>
      <c r="G18" s="195"/>
      <c r="H18" s="196" t="s">
        <v>23</v>
      </c>
      <c r="I18" s="194"/>
      <c r="J18" s="194"/>
      <c r="K18" s="194"/>
      <c r="L18" s="194"/>
      <c r="M18" s="194"/>
      <c r="N18" s="197"/>
    </row>
    <row r="19" spans="1:14" ht="15" customHeight="1">
      <c r="A19" s="7"/>
      <c r="B19" s="185" t="s">
        <v>24</v>
      </c>
      <c r="C19" s="186"/>
      <c r="D19" s="186"/>
      <c r="E19" s="186"/>
      <c r="F19" s="186"/>
      <c r="G19" s="198"/>
      <c r="H19" s="188" t="s">
        <v>25</v>
      </c>
      <c r="I19" s="186"/>
      <c r="J19" s="186"/>
      <c r="K19" s="186"/>
      <c r="L19" s="186"/>
      <c r="M19" s="186"/>
      <c r="N19" s="187"/>
    </row>
    <row r="20" spans="1:14" ht="43.5" customHeight="1">
      <c r="A20" s="7"/>
      <c r="B20" s="193" t="s">
        <v>26</v>
      </c>
      <c r="C20" s="194"/>
      <c r="D20" s="194"/>
      <c r="E20" s="194"/>
      <c r="F20" s="194"/>
      <c r="G20" s="195"/>
      <c r="H20" s="199" t="s">
        <v>27</v>
      </c>
      <c r="I20" s="194"/>
      <c r="J20" s="194"/>
      <c r="K20" s="194"/>
      <c r="L20" s="194"/>
      <c r="M20" s="194"/>
      <c r="N20" s="197"/>
    </row>
    <row r="21" spans="1:14" ht="6" customHeight="1">
      <c r="A21" s="7"/>
      <c r="B21" s="20"/>
      <c r="C21" s="21"/>
      <c r="D21" s="21"/>
      <c r="E21" s="21"/>
      <c r="F21" s="21"/>
      <c r="G21" s="21"/>
      <c r="H21" s="21"/>
      <c r="I21" s="21"/>
      <c r="J21" s="21"/>
      <c r="K21" s="21"/>
      <c r="L21" s="21"/>
      <c r="M21" s="21"/>
      <c r="N21" s="22"/>
    </row>
    <row r="22" spans="2:14" s="23" customFormat="1" ht="31.5" customHeight="1">
      <c r="B22" s="189" t="s">
        <v>28</v>
      </c>
      <c r="C22" s="190"/>
      <c r="D22" s="190"/>
      <c r="E22" s="190"/>
      <c r="F22" s="190"/>
      <c r="G22" s="191"/>
      <c r="H22" s="203" t="s">
        <v>29</v>
      </c>
      <c r="I22" s="204"/>
      <c r="J22" s="24"/>
      <c r="K22" s="205" t="s">
        <v>30</v>
      </c>
      <c r="L22" s="206"/>
      <c r="M22" s="206"/>
      <c r="N22" s="207"/>
    </row>
    <row r="23" spans="2:14" s="23" customFormat="1" ht="31.5" customHeight="1">
      <c r="B23" s="200"/>
      <c r="C23" s="201"/>
      <c r="D23" s="201"/>
      <c r="E23" s="201"/>
      <c r="F23" s="201"/>
      <c r="G23" s="202"/>
      <c r="H23" s="203" t="s">
        <v>31</v>
      </c>
      <c r="I23" s="204"/>
      <c r="J23" s="24"/>
      <c r="K23" s="203"/>
      <c r="L23" s="208"/>
      <c r="M23" s="208"/>
      <c r="N23" s="204"/>
    </row>
    <row r="24" spans="2:14" ht="18.75" customHeight="1">
      <c r="B24" s="189" t="s">
        <v>32</v>
      </c>
      <c r="C24" s="190"/>
      <c r="D24" s="190"/>
      <c r="E24" s="190"/>
      <c r="F24" s="190"/>
      <c r="G24" s="191"/>
      <c r="H24" s="192"/>
      <c r="I24" s="192"/>
      <c r="J24" s="192"/>
      <c r="K24" s="192"/>
      <c r="L24" s="192"/>
      <c r="M24" s="192"/>
      <c r="N24" s="192"/>
    </row>
    <row r="25" spans="2:14" ht="15" customHeight="1">
      <c r="B25" s="209" t="s">
        <v>33</v>
      </c>
      <c r="C25" s="209"/>
      <c r="D25" s="209" t="s">
        <v>34</v>
      </c>
      <c r="E25" s="209"/>
      <c r="F25" s="209"/>
      <c r="G25" s="209" t="s">
        <v>35</v>
      </c>
      <c r="H25" s="209"/>
      <c r="I25" s="209"/>
      <c r="J25" s="209"/>
      <c r="K25" s="209"/>
      <c r="L25" s="209"/>
      <c r="M25" s="209"/>
      <c r="N25" s="209"/>
    </row>
    <row r="26" spans="2:14" ht="37.5" customHeight="1">
      <c r="B26" s="210">
        <v>4</v>
      </c>
      <c r="C26" s="210"/>
      <c r="D26" s="211" t="s">
        <v>36</v>
      </c>
      <c r="E26" s="210"/>
      <c r="F26" s="210"/>
      <c r="G26" s="212" t="s">
        <v>37</v>
      </c>
      <c r="H26" s="212"/>
      <c r="I26" s="212"/>
      <c r="J26" s="212"/>
      <c r="K26" s="212"/>
      <c r="L26" s="212"/>
      <c r="M26" s="212"/>
      <c r="N26" s="212"/>
    </row>
    <row r="27" spans="2:14" ht="15" customHeight="1">
      <c r="B27" s="25" t="s">
        <v>38</v>
      </c>
      <c r="C27" s="123" t="s">
        <v>39</v>
      </c>
      <c r="D27" s="123"/>
      <c r="E27" s="123"/>
      <c r="F27" s="123"/>
      <c r="G27" s="123" t="s">
        <v>40</v>
      </c>
      <c r="H27" s="123"/>
      <c r="I27" s="123"/>
      <c r="J27" s="123"/>
      <c r="K27" s="123" t="s">
        <v>41</v>
      </c>
      <c r="L27" s="123"/>
      <c r="M27" s="123"/>
      <c r="N27" s="123"/>
    </row>
    <row r="28" spans="2:14" ht="15" customHeight="1">
      <c r="B28" s="25" t="s">
        <v>42</v>
      </c>
      <c r="C28" s="123" t="s">
        <v>43</v>
      </c>
      <c r="D28" s="123"/>
      <c r="E28" s="123"/>
      <c r="F28" s="123"/>
      <c r="G28" s="123" t="s">
        <v>44</v>
      </c>
      <c r="H28" s="123"/>
      <c r="I28" s="123"/>
      <c r="J28" s="123"/>
      <c r="K28" s="123" t="s">
        <v>45</v>
      </c>
      <c r="L28" s="123"/>
      <c r="M28" s="123"/>
      <c r="N28" s="123"/>
    </row>
    <row r="29" spans="2:14" ht="33.75" customHeight="1">
      <c r="B29" s="25" t="s">
        <v>46</v>
      </c>
      <c r="C29" s="210"/>
      <c r="D29" s="210"/>
      <c r="E29" s="210"/>
      <c r="F29" s="210"/>
      <c r="G29" s="210"/>
      <c r="H29" s="210"/>
      <c r="I29" s="210"/>
      <c r="J29" s="210"/>
      <c r="K29" s="210"/>
      <c r="L29" s="210"/>
      <c r="M29" s="210"/>
      <c r="N29" s="210"/>
    </row>
    <row r="30" spans="2:14" ht="15" customHeight="1">
      <c r="B30" s="209" t="s">
        <v>47</v>
      </c>
      <c r="C30" s="209"/>
      <c r="D30" s="209"/>
      <c r="E30" s="209"/>
      <c r="F30" s="209"/>
      <c r="G30" s="209" t="s">
        <v>48</v>
      </c>
      <c r="H30" s="209"/>
      <c r="I30" s="209"/>
      <c r="J30" s="209"/>
      <c r="K30" s="209" t="s">
        <v>49</v>
      </c>
      <c r="L30" s="209"/>
      <c r="M30" s="209"/>
      <c r="N30" s="209"/>
    </row>
    <row r="192" ht="15">
      <c r="R192" s="26" t="s">
        <v>50</v>
      </c>
    </row>
    <row r="193" ht="15">
      <c r="R193" s="26" t="s">
        <v>51</v>
      </c>
    </row>
    <row r="194" ht="15">
      <c r="R194" s="26" t="s">
        <v>52</v>
      </c>
    </row>
    <row r="195" ht="15">
      <c r="R195" s="26" t="s">
        <v>53</v>
      </c>
    </row>
    <row r="196" ht="15">
      <c r="R196" s="26" t="s">
        <v>54</v>
      </c>
    </row>
    <row r="197" ht="15">
      <c r="R197" s="26" t="s">
        <v>55</v>
      </c>
    </row>
    <row r="198" ht="15">
      <c r="R198" s="26" t="s">
        <v>56</v>
      </c>
    </row>
    <row r="199" ht="15">
      <c r="R199" s="26" t="s">
        <v>57</v>
      </c>
    </row>
    <row r="200" ht="15">
      <c r="R200" s="26" t="s">
        <v>58</v>
      </c>
    </row>
    <row r="201" ht="15">
      <c r="R201" s="26" t="s">
        <v>59</v>
      </c>
    </row>
    <row r="202" ht="15">
      <c r="R202" s="26" t="s">
        <v>60</v>
      </c>
    </row>
    <row r="203" ht="15">
      <c r="R203" s="26" t="s">
        <v>61</v>
      </c>
    </row>
    <row r="204" ht="15">
      <c r="R204" s="26" t="s">
        <v>62</v>
      </c>
    </row>
    <row r="205" ht="15">
      <c r="R205" s="26" t="s">
        <v>63</v>
      </c>
    </row>
    <row r="206" ht="15">
      <c r="R206" s="26" t="s">
        <v>64</v>
      </c>
    </row>
    <row r="207" ht="15">
      <c r="R207" s="26" t="s">
        <v>65</v>
      </c>
    </row>
    <row r="208" ht="15">
      <c r="R208" s="26" t="s">
        <v>66</v>
      </c>
    </row>
    <row r="209" ht="15">
      <c r="R209" s="26" t="s">
        <v>67</v>
      </c>
    </row>
    <row r="210" ht="15">
      <c r="R210" s="26" t="s">
        <v>68</v>
      </c>
    </row>
    <row r="211" ht="15">
      <c r="R211" s="26" t="s">
        <v>3</v>
      </c>
    </row>
    <row r="215" ht="15">
      <c r="R215" s="26" t="s">
        <v>69</v>
      </c>
    </row>
    <row r="216" ht="15">
      <c r="R216" s="26" t="s">
        <v>70</v>
      </c>
    </row>
    <row r="217" ht="15">
      <c r="R217" s="26" t="s">
        <v>71</v>
      </c>
    </row>
    <row r="218" ht="15">
      <c r="R218" s="26" t="s">
        <v>72</v>
      </c>
    </row>
    <row r="219" ht="15">
      <c r="R219" s="26" t="s">
        <v>73</v>
      </c>
    </row>
    <row r="220" ht="15">
      <c r="R220" s="26" t="s">
        <v>74</v>
      </c>
    </row>
    <row r="221" ht="15">
      <c r="R221" s="26" t="s">
        <v>75</v>
      </c>
    </row>
    <row r="223" ht="15">
      <c r="R223" s="26" t="s">
        <v>76</v>
      </c>
    </row>
    <row r="224" ht="15">
      <c r="R224" s="26" t="s">
        <v>77</v>
      </c>
    </row>
    <row r="225" ht="15">
      <c r="R225" s="26" t="s">
        <v>9</v>
      </c>
    </row>
    <row r="227" ht="15">
      <c r="R227" s="26" t="s">
        <v>78</v>
      </c>
    </row>
    <row r="228" ht="15">
      <c r="R228" s="26" t="s">
        <v>79</v>
      </c>
    </row>
    <row r="229" ht="15">
      <c r="R229" s="26" t="s">
        <v>80</v>
      </c>
    </row>
    <row r="230" ht="15">
      <c r="R230" s="26" t="s">
        <v>81</v>
      </c>
    </row>
    <row r="232" ht="15">
      <c r="R232" s="26" t="s">
        <v>82</v>
      </c>
    </row>
    <row r="233" ht="15">
      <c r="R233" s="26" t="s">
        <v>23</v>
      </c>
    </row>
    <row r="234" ht="15">
      <c r="R234" s="26" t="s">
        <v>83</v>
      </c>
    </row>
    <row r="235" ht="15">
      <c r="R235" s="26" t="s">
        <v>84</v>
      </c>
    </row>
    <row r="237" ht="15">
      <c r="R237" s="26" t="s">
        <v>85</v>
      </c>
    </row>
    <row r="238" ht="15">
      <c r="R238" s="26" t="s">
        <v>26</v>
      </c>
    </row>
    <row r="239" ht="15">
      <c r="R239" s="26" t="s">
        <v>86</v>
      </c>
    </row>
    <row r="241" ht="15">
      <c r="R241" s="26" t="s">
        <v>27</v>
      </c>
    </row>
    <row r="242" ht="15">
      <c r="R242" s="26" t="s">
        <v>87</v>
      </c>
    </row>
  </sheetData>
  <sheetProtection/>
  <mergeCells count="58">
    <mergeCell ref="C29:F29"/>
    <mergeCell ref="G29:J29"/>
    <mergeCell ref="K29:N29"/>
    <mergeCell ref="B30:F30"/>
    <mergeCell ref="G30:J30"/>
    <mergeCell ref="K30:N30"/>
    <mergeCell ref="C27:F27"/>
    <mergeCell ref="G27:J27"/>
    <mergeCell ref="K27:N27"/>
    <mergeCell ref="C28:F28"/>
    <mergeCell ref="G28:J28"/>
    <mergeCell ref="K28:N28"/>
    <mergeCell ref="B25:C25"/>
    <mergeCell ref="D25:F25"/>
    <mergeCell ref="G25:N25"/>
    <mergeCell ref="B26:C26"/>
    <mergeCell ref="D26:F26"/>
    <mergeCell ref="G26:N26"/>
    <mergeCell ref="B24:G24"/>
    <mergeCell ref="H24:N24"/>
    <mergeCell ref="B18:D18"/>
    <mergeCell ref="E18:G18"/>
    <mergeCell ref="H18:N18"/>
    <mergeCell ref="B19:G19"/>
    <mergeCell ref="H19:N19"/>
    <mergeCell ref="B20:G20"/>
    <mergeCell ref="H20:N20"/>
    <mergeCell ref="B22:G23"/>
    <mergeCell ref="H22:I22"/>
    <mergeCell ref="K22:N22"/>
    <mergeCell ref="H23:I23"/>
    <mergeCell ref="K23:N23"/>
    <mergeCell ref="B14:G14"/>
    <mergeCell ref="H14:N14"/>
    <mergeCell ref="B15:G15"/>
    <mergeCell ref="H15:N15"/>
    <mergeCell ref="B17:D17"/>
    <mergeCell ref="E17:G17"/>
    <mergeCell ref="H17:N17"/>
    <mergeCell ref="B12:G12"/>
    <mergeCell ref="H12:N12"/>
    <mergeCell ref="B6:G6"/>
    <mergeCell ref="H6:K6"/>
    <mergeCell ref="L6:N6"/>
    <mergeCell ref="B7:G7"/>
    <mergeCell ref="H7:K7"/>
    <mergeCell ref="L7:N7"/>
    <mergeCell ref="B8:K8"/>
    <mergeCell ref="L8:N8"/>
    <mergeCell ref="B9:K9"/>
    <mergeCell ref="L9:N9"/>
    <mergeCell ref="B11:N11"/>
    <mergeCell ref="B2:C2"/>
    <mergeCell ref="D2:I2"/>
    <mergeCell ref="J2:L2"/>
    <mergeCell ref="M2:N2"/>
    <mergeCell ref="B4:D4"/>
    <mergeCell ref="E4:N4"/>
  </mergeCells>
  <dataValidations count="4">
    <dataValidation type="list" allowBlank="1" showInputMessage="1" showErrorMessage="1" sqref="L7:N7">
      <formula1>$R$222:$R$224</formula1>
    </dataValidation>
    <dataValidation type="list" allowBlank="1" showInputMessage="1" showErrorMessage="1" sqref="B20:G20">
      <formula1>$R$236:$R$238</formula1>
    </dataValidation>
    <dataValidation type="list" allowBlank="1" showInputMessage="1" showErrorMessage="1" sqref="H20:N20">
      <formula1>$R$240</formula1>
    </dataValidation>
    <dataValidation type="list" allowBlank="1" showInputMessage="1" showErrorMessage="1" sqref="E4:N4">
      <formula1>$R$192:$R$211</formula1>
    </dataValidation>
  </dataValidations>
  <printOptions/>
  <pageMargins left="0.1968503937007874" right="0.1968503937007874" top="0.1968503937007874" bottom="0.1968503937007874" header="0.1968503937007874" footer="0.1968503937007874"/>
  <pageSetup orientation="portrait" scale="71" r:id="rId2"/>
  <drawing r:id="rId1"/>
</worksheet>
</file>

<file path=xl/worksheets/sheet4.xml><?xml version="1.0" encoding="utf-8"?>
<worksheet xmlns="http://schemas.openxmlformats.org/spreadsheetml/2006/main" xmlns:r="http://schemas.openxmlformats.org/officeDocument/2006/relationships">
  <sheetPr>
    <tabColor rgb="FF00B050"/>
  </sheetPr>
  <dimension ref="A1:R242"/>
  <sheetViews>
    <sheetView view="pageBreakPreview" zoomScale="85" zoomScaleSheetLayoutView="85" zoomScalePageLayoutView="0" workbookViewId="0" topLeftCell="A1">
      <selection activeCell="B7" sqref="B7:G7"/>
    </sheetView>
  </sheetViews>
  <sheetFormatPr defaultColWidth="11.421875" defaultRowHeight="15"/>
  <cols>
    <col min="1" max="1" width="2.8515625" style="0" customWidth="1"/>
    <col min="2" max="2" width="10.7109375" style="0" customWidth="1"/>
    <col min="3" max="14" width="9.28125" style="0" customWidth="1"/>
    <col min="18" max="18" width="51.00390625" style="0" customWidth="1"/>
  </cols>
  <sheetData>
    <row r="1" spans="1:14" ht="5.25" customHeight="1" thickBot="1">
      <c r="A1" s="1"/>
      <c r="B1" s="2"/>
      <c r="C1" s="2"/>
      <c r="D1" s="2"/>
      <c r="E1" s="2"/>
      <c r="F1" s="2"/>
      <c r="G1" s="2"/>
      <c r="H1" s="2"/>
      <c r="I1" s="2"/>
      <c r="J1" s="2"/>
      <c r="K1" s="2"/>
      <c r="L1" s="2"/>
      <c r="M1" s="2"/>
      <c r="N1" s="2"/>
    </row>
    <row r="2" spans="1:14" ht="69.75" customHeight="1">
      <c r="A2" s="3"/>
      <c r="B2" s="152"/>
      <c r="C2" s="153"/>
      <c r="D2" s="154" t="s">
        <v>0</v>
      </c>
      <c r="E2" s="155"/>
      <c r="F2" s="155"/>
      <c r="G2" s="155"/>
      <c r="H2" s="155"/>
      <c r="I2" s="155"/>
      <c r="J2" s="156" t="s">
        <v>1</v>
      </c>
      <c r="K2" s="157"/>
      <c r="L2" s="158"/>
      <c r="M2" s="153"/>
      <c r="N2" s="159"/>
    </row>
    <row r="3" spans="1:14" ht="5.25" customHeight="1">
      <c r="A3" s="3"/>
      <c r="B3" s="4"/>
      <c r="C3" s="5"/>
      <c r="D3" s="5"/>
      <c r="E3" s="5"/>
      <c r="F3" s="5"/>
      <c r="G3" s="5"/>
      <c r="H3" s="5"/>
      <c r="I3" s="5"/>
      <c r="J3" s="5"/>
      <c r="K3" s="5"/>
      <c r="L3" s="5"/>
      <c r="M3" s="5"/>
      <c r="N3" s="6"/>
    </row>
    <row r="4" spans="1:14" ht="18" customHeight="1">
      <c r="A4" s="7"/>
      <c r="B4" s="160" t="s">
        <v>2</v>
      </c>
      <c r="C4" s="161"/>
      <c r="D4" s="162"/>
      <c r="E4" s="163" t="s">
        <v>3</v>
      </c>
      <c r="F4" s="164"/>
      <c r="G4" s="164"/>
      <c r="H4" s="164"/>
      <c r="I4" s="164"/>
      <c r="J4" s="164"/>
      <c r="K4" s="164"/>
      <c r="L4" s="164"/>
      <c r="M4" s="164"/>
      <c r="N4" s="165"/>
    </row>
    <row r="5" spans="1:14" ht="5.25" customHeight="1">
      <c r="A5" s="7"/>
      <c r="B5" s="8"/>
      <c r="C5" s="9"/>
      <c r="D5" s="9"/>
      <c r="E5" s="10"/>
      <c r="F5" s="10"/>
      <c r="G5" s="10"/>
      <c r="H5" s="10"/>
      <c r="I5" s="10"/>
      <c r="J5" s="10"/>
      <c r="K5" s="10"/>
      <c r="L5" s="10"/>
      <c r="M5" s="10"/>
      <c r="N5" s="11"/>
    </row>
    <row r="6" spans="1:14" ht="17.25" customHeight="1">
      <c r="A6" s="7"/>
      <c r="B6" s="169" t="s">
        <v>4</v>
      </c>
      <c r="C6" s="170"/>
      <c r="D6" s="170"/>
      <c r="E6" s="170"/>
      <c r="F6" s="170"/>
      <c r="G6" s="170"/>
      <c r="H6" s="170" t="s">
        <v>5</v>
      </c>
      <c r="I6" s="170"/>
      <c r="J6" s="170"/>
      <c r="K6" s="170"/>
      <c r="L6" s="171" t="s">
        <v>6</v>
      </c>
      <c r="M6" s="172"/>
      <c r="N6" s="173"/>
    </row>
    <row r="7" spans="1:14" ht="68.25" customHeight="1">
      <c r="A7" s="7"/>
      <c r="B7" s="166" t="s">
        <v>88</v>
      </c>
      <c r="C7" s="167"/>
      <c r="D7" s="167"/>
      <c r="E7" s="167"/>
      <c r="F7" s="167"/>
      <c r="G7" s="167"/>
      <c r="H7" s="167" t="s">
        <v>89</v>
      </c>
      <c r="I7" s="167"/>
      <c r="J7" s="167"/>
      <c r="K7" s="167"/>
      <c r="L7" s="174" t="s">
        <v>9</v>
      </c>
      <c r="M7" s="175"/>
      <c r="N7" s="176"/>
    </row>
    <row r="8" spans="1:14" ht="30" customHeight="1">
      <c r="A8" s="7"/>
      <c r="B8" s="177" t="s">
        <v>10</v>
      </c>
      <c r="C8" s="178"/>
      <c r="D8" s="178"/>
      <c r="E8" s="178"/>
      <c r="F8" s="178"/>
      <c r="G8" s="178"/>
      <c r="H8" s="178"/>
      <c r="I8" s="178"/>
      <c r="J8" s="178"/>
      <c r="K8" s="178"/>
      <c r="L8" s="179" t="s">
        <v>11</v>
      </c>
      <c r="M8" s="180"/>
      <c r="N8" s="181"/>
    </row>
    <row r="9" spans="1:14" ht="43.5" customHeight="1">
      <c r="A9" s="7"/>
      <c r="B9" s="182" t="s">
        <v>90</v>
      </c>
      <c r="C9" s="183"/>
      <c r="D9" s="183"/>
      <c r="E9" s="183"/>
      <c r="F9" s="183"/>
      <c r="G9" s="183"/>
      <c r="H9" s="183"/>
      <c r="I9" s="183"/>
      <c r="J9" s="183"/>
      <c r="K9" s="183"/>
      <c r="L9" s="184">
        <v>1</v>
      </c>
      <c r="M9" s="167"/>
      <c r="N9" s="168"/>
    </row>
    <row r="10" spans="1:14" ht="5.25" customHeight="1">
      <c r="A10" s="7"/>
      <c r="B10" s="12"/>
      <c r="C10" s="13"/>
      <c r="D10" s="13"/>
      <c r="E10" s="13"/>
      <c r="F10" s="13"/>
      <c r="G10" s="13"/>
      <c r="H10" s="13"/>
      <c r="I10" s="13"/>
      <c r="J10" s="13"/>
      <c r="K10" s="13"/>
      <c r="L10" s="14"/>
      <c r="M10" s="15"/>
      <c r="N10" s="16"/>
    </row>
    <row r="11" spans="1:14" ht="15">
      <c r="A11" s="7"/>
      <c r="B11" s="185" t="s">
        <v>13</v>
      </c>
      <c r="C11" s="186"/>
      <c r="D11" s="186"/>
      <c r="E11" s="186"/>
      <c r="F11" s="186"/>
      <c r="G11" s="186"/>
      <c r="H11" s="186"/>
      <c r="I11" s="186"/>
      <c r="J11" s="186"/>
      <c r="K11" s="186"/>
      <c r="L11" s="186"/>
      <c r="M11" s="186"/>
      <c r="N11" s="187"/>
    </row>
    <row r="12" spans="1:14" ht="66.75" customHeight="1">
      <c r="A12" s="7"/>
      <c r="B12" s="166" t="s">
        <v>91</v>
      </c>
      <c r="C12" s="167"/>
      <c r="D12" s="167"/>
      <c r="E12" s="167"/>
      <c r="F12" s="167"/>
      <c r="G12" s="167"/>
      <c r="H12" s="167" t="s">
        <v>92</v>
      </c>
      <c r="I12" s="167"/>
      <c r="J12" s="167"/>
      <c r="K12" s="167"/>
      <c r="L12" s="167"/>
      <c r="M12" s="167"/>
      <c r="N12" s="168"/>
    </row>
    <row r="13" spans="1:14" ht="5.25" customHeight="1">
      <c r="A13" s="7"/>
      <c r="B13" s="17"/>
      <c r="C13" s="18"/>
      <c r="D13" s="18"/>
      <c r="E13" s="18"/>
      <c r="F13" s="18"/>
      <c r="G13" s="18"/>
      <c r="H13" s="18"/>
      <c r="I13" s="18"/>
      <c r="J13" s="18"/>
      <c r="K13" s="18"/>
      <c r="L13" s="18"/>
      <c r="M13" s="18"/>
      <c r="N13" s="19"/>
    </row>
    <row r="14" spans="1:14" ht="15">
      <c r="A14" s="7"/>
      <c r="B14" s="185" t="s">
        <v>16</v>
      </c>
      <c r="C14" s="186"/>
      <c r="D14" s="186"/>
      <c r="E14" s="186"/>
      <c r="F14" s="186"/>
      <c r="G14" s="186"/>
      <c r="H14" s="186" t="s">
        <v>17</v>
      </c>
      <c r="I14" s="186"/>
      <c r="J14" s="186"/>
      <c r="K14" s="186"/>
      <c r="L14" s="186"/>
      <c r="M14" s="186"/>
      <c r="N14" s="187"/>
    </row>
    <row r="15" spans="1:14" ht="72.75" customHeight="1">
      <c r="A15" s="7"/>
      <c r="B15" s="166" t="s">
        <v>93</v>
      </c>
      <c r="C15" s="167"/>
      <c r="D15" s="167"/>
      <c r="E15" s="167"/>
      <c r="F15" s="167"/>
      <c r="G15" s="167"/>
      <c r="H15" s="167" t="s">
        <v>94</v>
      </c>
      <c r="I15" s="167"/>
      <c r="J15" s="167"/>
      <c r="K15" s="167"/>
      <c r="L15" s="167"/>
      <c r="M15" s="167"/>
      <c r="N15" s="168"/>
    </row>
    <row r="16" spans="1:14" ht="5.25" customHeight="1">
      <c r="A16" s="7"/>
      <c r="B16" s="20"/>
      <c r="C16" s="21"/>
      <c r="D16" s="21"/>
      <c r="E16" s="21"/>
      <c r="F16" s="21"/>
      <c r="G16" s="21"/>
      <c r="H16" s="21"/>
      <c r="I16" s="21"/>
      <c r="J16" s="21"/>
      <c r="K16" s="21"/>
      <c r="L16" s="21"/>
      <c r="M16" s="21"/>
      <c r="N16" s="22"/>
    </row>
    <row r="17" spans="1:14" ht="15">
      <c r="A17" s="7"/>
      <c r="B17" s="177" t="s">
        <v>20</v>
      </c>
      <c r="C17" s="178"/>
      <c r="D17" s="178"/>
      <c r="E17" s="178" t="s">
        <v>21</v>
      </c>
      <c r="F17" s="178"/>
      <c r="G17" s="178"/>
      <c r="H17" s="188" t="s">
        <v>22</v>
      </c>
      <c r="I17" s="186"/>
      <c r="J17" s="186"/>
      <c r="K17" s="186"/>
      <c r="L17" s="186"/>
      <c r="M17" s="186"/>
      <c r="N17" s="187"/>
    </row>
    <row r="18" spans="1:14" ht="48" customHeight="1">
      <c r="A18" s="7"/>
      <c r="B18" s="193">
        <v>1</v>
      </c>
      <c r="C18" s="194"/>
      <c r="D18" s="195"/>
      <c r="E18" s="196">
        <v>1187</v>
      </c>
      <c r="F18" s="194"/>
      <c r="G18" s="195"/>
      <c r="H18" s="196" t="s">
        <v>23</v>
      </c>
      <c r="I18" s="194"/>
      <c r="J18" s="194"/>
      <c r="K18" s="194"/>
      <c r="L18" s="194"/>
      <c r="M18" s="194"/>
      <c r="N18" s="197"/>
    </row>
    <row r="19" spans="1:14" ht="15" customHeight="1">
      <c r="A19" s="7"/>
      <c r="B19" s="185" t="s">
        <v>24</v>
      </c>
      <c r="C19" s="186"/>
      <c r="D19" s="186"/>
      <c r="E19" s="186"/>
      <c r="F19" s="186"/>
      <c r="G19" s="198"/>
      <c r="H19" s="188" t="s">
        <v>25</v>
      </c>
      <c r="I19" s="186"/>
      <c r="J19" s="186"/>
      <c r="K19" s="186"/>
      <c r="L19" s="186"/>
      <c r="M19" s="186"/>
      <c r="N19" s="187"/>
    </row>
    <row r="20" spans="1:14" ht="43.5" customHeight="1">
      <c r="A20" s="7"/>
      <c r="B20" s="193" t="s">
        <v>26</v>
      </c>
      <c r="C20" s="194"/>
      <c r="D20" s="194"/>
      <c r="E20" s="194"/>
      <c r="F20" s="194"/>
      <c r="G20" s="195"/>
      <c r="H20" s="199" t="s">
        <v>27</v>
      </c>
      <c r="I20" s="194"/>
      <c r="J20" s="194"/>
      <c r="K20" s="194"/>
      <c r="L20" s="194"/>
      <c r="M20" s="194"/>
      <c r="N20" s="197"/>
    </row>
    <row r="21" spans="1:14" ht="6" customHeight="1">
      <c r="A21" s="7"/>
      <c r="B21" s="20"/>
      <c r="C21" s="21"/>
      <c r="D21" s="21"/>
      <c r="E21" s="21"/>
      <c r="F21" s="21"/>
      <c r="G21" s="21"/>
      <c r="H21" s="21"/>
      <c r="I21" s="21"/>
      <c r="J21" s="21"/>
      <c r="K21" s="21"/>
      <c r="L21" s="21"/>
      <c r="M21" s="21"/>
      <c r="N21" s="22"/>
    </row>
    <row r="22" spans="2:14" s="23" customFormat="1" ht="31.5" customHeight="1">
      <c r="B22" s="189" t="s">
        <v>28</v>
      </c>
      <c r="C22" s="190"/>
      <c r="D22" s="190"/>
      <c r="E22" s="190"/>
      <c r="F22" s="190"/>
      <c r="G22" s="191"/>
      <c r="H22" s="203" t="s">
        <v>29</v>
      </c>
      <c r="I22" s="204"/>
      <c r="J22" s="24"/>
      <c r="K22" s="205" t="s">
        <v>30</v>
      </c>
      <c r="L22" s="206"/>
      <c r="M22" s="206"/>
      <c r="N22" s="207"/>
    </row>
    <row r="23" spans="2:14" s="23" customFormat="1" ht="31.5" customHeight="1">
      <c r="B23" s="200"/>
      <c r="C23" s="201"/>
      <c r="D23" s="201"/>
      <c r="E23" s="201"/>
      <c r="F23" s="201"/>
      <c r="G23" s="202"/>
      <c r="H23" s="203" t="s">
        <v>31</v>
      </c>
      <c r="I23" s="204"/>
      <c r="J23" s="24"/>
      <c r="K23" s="203"/>
      <c r="L23" s="208"/>
      <c r="M23" s="208"/>
      <c r="N23" s="204"/>
    </row>
    <row r="24" spans="2:14" ht="18.75" customHeight="1">
      <c r="B24" s="189" t="s">
        <v>32</v>
      </c>
      <c r="C24" s="190"/>
      <c r="D24" s="190"/>
      <c r="E24" s="190"/>
      <c r="F24" s="190"/>
      <c r="G24" s="191"/>
      <c r="H24" s="192"/>
      <c r="I24" s="192"/>
      <c r="J24" s="192"/>
      <c r="K24" s="192"/>
      <c r="L24" s="192"/>
      <c r="M24" s="192"/>
      <c r="N24" s="192"/>
    </row>
    <row r="25" spans="2:14" ht="15" customHeight="1">
      <c r="B25" s="209" t="s">
        <v>33</v>
      </c>
      <c r="C25" s="209"/>
      <c r="D25" s="209" t="s">
        <v>34</v>
      </c>
      <c r="E25" s="209"/>
      <c r="F25" s="209"/>
      <c r="G25" s="209" t="s">
        <v>35</v>
      </c>
      <c r="H25" s="209"/>
      <c r="I25" s="209"/>
      <c r="J25" s="209"/>
      <c r="K25" s="209"/>
      <c r="L25" s="209"/>
      <c r="M25" s="209"/>
      <c r="N25" s="209"/>
    </row>
    <row r="26" spans="2:14" ht="37.5" customHeight="1">
      <c r="B26" s="210">
        <v>4</v>
      </c>
      <c r="C26" s="210"/>
      <c r="D26" s="211" t="s">
        <v>36</v>
      </c>
      <c r="E26" s="210"/>
      <c r="F26" s="210"/>
      <c r="G26" s="212" t="s">
        <v>37</v>
      </c>
      <c r="H26" s="212"/>
      <c r="I26" s="212"/>
      <c r="J26" s="212"/>
      <c r="K26" s="212"/>
      <c r="L26" s="212"/>
      <c r="M26" s="212"/>
      <c r="N26" s="212"/>
    </row>
    <row r="27" spans="2:14" ht="15" customHeight="1">
      <c r="B27" s="25" t="s">
        <v>38</v>
      </c>
      <c r="C27" s="123" t="s">
        <v>39</v>
      </c>
      <c r="D27" s="123"/>
      <c r="E27" s="123"/>
      <c r="F27" s="123"/>
      <c r="G27" s="123" t="s">
        <v>40</v>
      </c>
      <c r="H27" s="123"/>
      <c r="I27" s="123"/>
      <c r="J27" s="123"/>
      <c r="K27" s="123" t="s">
        <v>41</v>
      </c>
      <c r="L27" s="123"/>
      <c r="M27" s="123"/>
      <c r="N27" s="123"/>
    </row>
    <row r="28" spans="2:14" ht="15" customHeight="1">
      <c r="B28" s="25" t="s">
        <v>42</v>
      </c>
      <c r="C28" s="123" t="s">
        <v>43</v>
      </c>
      <c r="D28" s="123"/>
      <c r="E28" s="123"/>
      <c r="F28" s="123"/>
      <c r="G28" s="123" t="s">
        <v>44</v>
      </c>
      <c r="H28" s="123"/>
      <c r="I28" s="123"/>
      <c r="J28" s="123"/>
      <c r="K28" s="123" t="s">
        <v>45</v>
      </c>
      <c r="L28" s="123"/>
      <c r="M28" s="123"/>
      <c r="N28" s="123"/>
    </row>
    <row r="29" spans="2:14" ht="45" customHeight="1">
      <c r="B29" s="25" t="s">
        <v>46</v>
      </c>
      <c r="C29" s="210"/>
      <c r="D29" s="210"/>
      <c r="E29" s="210"/>
      <c r="F29" s="210"/>
      <c r="G29" s="210"/>
      <c r="H29" s="210"/>
      <c r="I29" s="210"/>
      <c r="J29" s="210"/>
      <c r="K29" s="210"/>
      <c r="L29" s="210"/>
      <c r="M29" s="210"/>
      <c r="N29" s="210"/>
    </row>
    <row r="30" spans="2:14" ht="15" customHeight="1">
      <c r="B30" s="209" t="s">
        <v>47</v>
      </c>
      <c r="C30" s="209"/>
      <c r="D30" s="209"/>
      <c r="E30" s="209"/>
      <c r="F30" s="209"/>
      <c r="G30" s="209" t="s">
        <v>48</v>
      </c>
      <c r="H30" s="209"/>
      <c r="I30" s="209"/>
      <c r="J30" s="209"/>
      <c r="K30" s="209" t="s">
        <v>49</v>
      </c>
      <c r="L30" s="209"/>
      <c r="M30" s="209"/>
      <c r="N30" s="209"/>
    </row>
    <row r="192" ht="15">
      <c r="R192" s="26" t="s">
        <v>50</v>
      </c>
    </row>
    <row r="193" ht="15">
      <c r="R193" s="26" t="s">
        <v>51</v>
      </c>
    </row>
    <row r="194" ht="15">
      <c r="R194" s="26" t="s">
        <v>52</v>
      </c>
    </row>
    <row r="195" ht="15">
      <c r="R195" s="26" t="s">
        <v>53</v>
      </c>
    </row>
    <row r="196" ht="15">
      <c r="R196" s="26" t="s">
        <v>54</v>
      </c>
    </row>
    <row r="197" ht="15">
      <c r="R197" s="26" t="s">
        <v>55</v>
      </c>
    </row>
    <row r="198" ht="15">
      <c r="R198" s="26" t="s">
        <v>56</v>
      </c>
    </row>
    <row r="199" ht="15">
      <c r="R199" s="26" t="s">
        <v>57</v>
      </c>
    </row>
    <row r="200" ht="15">
      <c r="R200" s="26" t="s">
        <v>58</v>
      </c>
    </row>
    <row r="201" ht="15">
      <c r="R201" s="26" t="s">
        <v>59</v>
      </c>
    </row>
    <row r="202" ht="15">
      <c r="R202" s="26" t="s">
        <v>60</v>
      </c>
    </row>
    <row r="203" ht="15">
      <c r="R203" s="26" t="s">
        <v>61</v>
      </c>
    </row>
    <row r="204" ht="15">
      <c r="R204" s="26" t="s">
        <v>62</v>
      </c>
    </row>
    <row r="205" ht="15">
      <c r="R205" s="26" t="s">
        <v>63</v>
      </c>
    </row>
    <row r="206" ht="15">
      <c r="R206" s="26" t="s">
        <v>64</v>
      </c>
    </row>
    <row r="207" ht="15">
      <c r="R207" s="26" t="s">
        <v>65</v>
      </c>
    </row>
    <row r="208" ht="15">
      <c r="R208" s="26" t="s">
        <v>66</v>
      </c>
    </row>
    <row r="209" ht="15">
      <c r="R209" s="26" t="s">
        <v>67</v>
      </c>
    </row>
    <row r="210" ht="15">
      <c r="R210" s="26" t="s">
        <v>68</v>
      </c>
    </row>
    <row r="211" ht="15">
      <c r="R211" s="26" t="s">
        <v>3</v>
      </c>
    </row>
    <row r="215" ht="15">
      <c r="R215" s="26" t="s">
        <v>69</v>
      </c>
    </row>
    <row r="216" ht="15">
      <c r="R216" s="26" t="s">
        <v>70</v>
      </c>
    </row>
    <row r="217" ht="15">
      <c r="R217" s="26" t="s">
        <v>71</v>
      </c>
    </row>
    <row r="218" ht="15">
      <c r="R218" s="26" t="s">
        <v>72</v>
      </c>
    </row>
    <row r="219" ht="15">
      <c r="R219" s="26" t="s">
        <v>73</v>
      </c>
    </row>
    <row r="220" ht="15">
      <c r="R220" s="26" t="s">
        <v>74</v>
      </c>
    </row>
    <row r="221" ht="15">
      <c r="R221" s="26" t="s">
        <v>75</v>
      </c>
    </row>
    <row r="223" ht="15">
      <c r="R223" s="26" t="s">
        <v>76</v>
      </c>
    </row>
    <row r="224" ht="15">
      <c r="R224" s="26" t="s">
        <v>77</v>
      </c>
    </row>
    <row r="225" ht="15">
      <c r="R225" s="26" t="s">
        <v>9</v>
      </c>
    </row>
    <row r="227" ht="15">
      <c r="R227" s="26" t="s">
        <v>78</v>
      </c>
    </row>
    <row r="228" ht="15">
      <c r="R228" s="26" t="s">
        <v>79</v>
      </c>
    </row>
    <row r="229" ht="15">
      <c r="R229" s="26" t="s">
        <v>80</v>
      </c>
    </row>
    <row r="230" ht="15">
      <c r="R230" s="26" t="s">
        <v>81</v>
      </c>
    </row>
    <row r="232" ht="15">
      <c r="R232" s="26" t="s">
        <v>82</v>
      </c>
    </row>
    <row r="233" ht="15">
      <c r="R233" s="26" t="s">
        <v>23</v>
      </c>
    </row>
    <row r="234" ht="15">
      <c r="R234" s="26" t="s">
        <v>83</v>
      </c>
    </row>
    <row r="235" ht="15">
      <c r="R235" s="26" t="s">
        <v>84</v>
      </c>
    </row>
    <row r="237" ht="15">
      <c r="R237" s="26" t="s">
        <v>85</v>
      </c>
    </row>
    <row r="238" ht="15">
      <c r="R238" s="26" t="s">
        <v>26</v>
      </c>
    </row>
    <row r="239" ht="15">
      <c r="R239" s="26" t="s">
        <v>86</v>
      </c>
    </row>
    <row r="241" ht="15">
      <c r="R241" s="26" t="s">
        <v>27</v>
      </c>
    </row>
    <row r="242" ht="15">
      <c r="R242" s="26" t="s">
        <v>87</v>
      </c>
    </row>
  </sheetData>
  <sheetProtection/>
  <mergeCells count="58">
    <mergeCell ref="C29:F29"/>
    <mergeCell ref="G29:J29"/>
    <mergeCell ref="K29:N29"/>
    <mergeCell ref="B30:F30"/>
    <mergeCell ref="G30:J30"/>
    <mergeCell ref="K30:N30"/>
    <mergeCell ref="C27:F27"/>
    <mergeCell ref="G27:J27"/>
    <mergeCell ref="K27:N27"/>
    <mergeCell ref="C28:F28"/>
    <mergeCell ref="G28:J28"/>
    <mergeCell ref="K28:N28"/>
    <mergeCell ref="B25:C25"/>
    <mergeCell ref="D25:F25"/>
    <mergeCell ref="G25:N25"/>
    <mergeCell ref="B26:C26"/>
    <mergeCell ref="D26:F26"/>
    <mergeCell ref="G26:N26"/>
    <mergeCell ref="B24:G24"/>
    <mergeCell ref="H24:N24"/>
    <mergeCell ref="B18:D18"/>
    <mergeCell ref="E18:G18"/>
    <mergeCell ref="H18:N18"/>
    <mergeCell ref="B19:G19"/>
    <mergeCell ref="H19:N19"/>
    <mergeCell ref="B20:G20"/>
    <mergeCell ref="H20:N20"/>
    <mergeCell ref="B22:G23"/>
    <mergeCell ref="H22:I22"/>
    <mergeCell ref="K22:N22"/>
    <mergeCell ref="H23:I23"/>
    <mergeCell ref="K23:N23"/>
    <mergeCell ref="B14:G14"/>
    <mergeCell ref="H14:N14"/>
    <mergeCell ref="B15:G15"/>
    <mergeCell ref="H15:N15"/>
    <mergeCell ref="B17:D17"/>
    <mergeCell ref="E17:G17"/>
    <mergeCell ref="H17:N17"/>
    <mergeCell ref="B12:G12"/>
    <mergeCell ref="H12:N12"/>
    <mergeCell ref="B6:G6"/>
    <mergeCell ref="H6:K6"/>
    <mergeCell ref="L6:N6"/>
    <mergeCell ref="B7:G7"/>
    <mergeCell ref="H7:K7"/>
    <mergeCell ref="L7:N7"/>
    <mergeCell ref="B8:K8"/>
    <mergeCell ref="L8:N8"/>
    <mergeCell ref="B9:K9"/>
    <mergeCell ref="L9:N9"/>
    <mergeCell ref="B11:N11"/>
    <mergeCell ref="B2:C2"/>
    <mergeCell ref="D2:I2"/>
    <mergeCell ref="J2:L2"/>
    <mergeCell ref="M2:N2"/>
    <mergeCell ref="B4:D4"/>
    <mergeCell ref="E4:N4"/>
  </mergeCells>
  <dataValidations count="4">
    <dataValidation type="list" allowBlank="1" showInputMessage="1" showErrorMessage="1" sqref="E4:N4">
      <formula1>$R$192:$R$211</formula1>
    </dataValidation>
    <dataValidation type="list" allowBlank="1" showInputMessage="1" showErrorMessage="1" sqref="H20:N20">
      <formula1>$R$240</formula1>
    </dataValidation>
    <dataValidation type="list" allowBlank="1" showInputMessage="1" showErrorMessage="1" sqref="B20:G20">
      <formula1>$R$236:$R$238</formula1>
    </dataValidation>
    <dataValidation type="list" allowBlank="1" showInputMessage="1" showErrorMessage="1" sqref="L7:N7">
      <formula1>$R$222:$R$224</formula1>
    </dataValidation>
  </dataValidations>
  <printOptions/>
  <pageMargins left="0.1968503937007874" right="0.1968503937007874" top="0.1968503937007874" bottom="0.1968503937007874" header="0.1968503937007874" footer="0.1968503937007874"/>
  <pageSetup orientation="portrait" scale="78" r:id="rId2"/>
  <drawing r:id="rId1"/>
</worksheet>
</file>

<file path=xl/worksheets/sheet5.xml><?xml version="1.0" encoding="utf-8"?>
<worksheet xmlns="http://schemas.openxmlformats.org/spreadsheetml/2006/main" xmlns:r="http://schemas.openxmlformats.org/officeDocument/2006/relationships">
  <sheetPr>
    <tabColor rgb="FF00B050"/>
  </sheetPr>
  <dimension ref="A1:R242"/>
  <sheetViews>
    <sheetView view="pageBreakPreview" zoomScale="85" zoomScaleSheetLayoutView="85" zoomScalePageLayoutView="0" workbookViewId="0" topLeftCell="A2">
      <selection activeCell="B7" sqref="B7:G7"/>
    </sheetView>
  </sheetViews>
  <sheetFormatPr defaultColWidth="11.421875" defaultRowHeight="15"/>
  <cols>
    <col min="1" max="1" width="2.8515625" style="0" customWidth="1"/>
    <col min="2" max="2" width="10.7109375" style="0" customWidth="1"/>
    <col min="3" max="14" width="9.28125" style="0" customWidth="1"/>
    <col min="18" max="18" width="51.00390625" style="0" customWidth="1"/>
  </cols>
  <sheetData>
    <row r="1" spans="1:14" ht="5.25" customHeight="1" thickBot="1">
      <c r="A1" s="1"/>
      <c r="B1" s="2"/>
      <c r="C1" s="2"/>
      <c r="D1" s="2"/>
      <c r="E1" s="2"/>
      <c r="F1" s="2"/>
      <c r="G1" s="2"/>
      <c r="H1" s="2"/>
      <c r="I1" s="2"/>
      <c r="J1" s="2"/>
      <c r="K1" s="2"/>
      <c r="L1" s="2"/>
      <c r="M1" s="2"/>
      <c r="N1" s="2"/>
    </row>
    <row r="2" spans="1:14" ht="69.75" customHeight="1">
      <c r="A2" s="3"/>
      <c r="B2" s="152"/>
      <c r="C2" s="153"/>
      <c r="D2" s="154" t="s">
        <v>0</v>
      </c>
      <c r="E2" s="155"/>
      <c r="F2" s="155"/>
      <c r="G2" s="155"/>
      <c r="H2" s="155"/>
      <c r="I2" s="155"/>
      <c r="J2" s="156" t="s">
        <v>1</v>
      </c>
      <c r="K2" s="157"/>
      <c r="L2" s="158"/>
      <c r="M2" s="153"/>
      <c r="N2" s="159"/>
    </row>
    <row r="3" spans="1:14" ht="5.25" customHeight="1">
      <c r="A3" s="3"/>
      <c r="B3" s="4"/>
      <c r="C3" s="5"/>
      <c r="D3" s="5"/>
      <c r="E3" s="5"/>
      <c r="F3" s="5"/>
      <c r="G3" s="5"/>
      <c r="H3" s="5"/>
      <c r="I3" s="5"/>
      <c r="J3" s="5"/>
      <c r="K3" s="5"/>
      <c r="L3" s="5"/>
      <c r="M3" s="5"/>
      <c r="N3" s="6"/>
    </row>
    <row r="4" spans="1:14" ht="18" customHeight="1">
      <c r="A4" s="7"/>
      <c r="B4" s="160" t="s">
        <v>2</v>
      </c>
      <c r="C4" s="161"/>
      <c r="D4" s="162"/>
      <c r="E4" s="163" t="s">
        <v>3</v>
      </c>
      <c r="F4" s="164"/>
      <c r="G4" s="164"/>
      <c r="H4" s="164"/>
      <c r="I4" s="164"/>
      <c r="J4" s="164"/>
      <c r="K4" s="164"/>
      <c r="L4" s="164"/>
      <c r="M4" s="164"/>
      <c r="N4" s="165"/>
    </row>
    <row r="5" spans="1:14" ht="5.25" customHeight="1">
      <c r="A5" s="7"/>
      <c r="B5" s="8"/>
      <c r="C5" s="9"/>
      <c r="D5" s="9"/>
      <c r="E5" s="10"/>
      <c r="F5" s="10"/>
      <c r="G5" s="10"/>
      <c r="H5" s="10"/>
      <c r="I5" s="10"/>
      <c r="J5" s="10"/>
      <c r="K5" s="10"/>
      <c r="L5" s="10"/>
      <c r="M5" s="10"/>
      <c r="N5" s="11"/>
    </row>
    <row r="6" spans="1:14" ht="17.25" customHeight="1">
      <c r="A6" s="7"/>
      <c r="B6" s="169" t="s">
        <v>4</v>
      </c>
      <c r="C6" s="170"/>
      <c r="D6" s="170"/>
      <c r="E6" s="170"/>
      <c r="F6" s="170"/>
      <c r="G6" s="170"/>
      <c r="H6" s="170" t="s">
        <v>5</v>
      </c>
      <c r="I6" s="170"/>
      <c r="J6" s="170"/>
      <c r="K6" s="170"/>
      <c r="L6" s="171" t="s">
        <v>6</v>
      </c>
      <c r="M6" s="172"/>
      <c r="N6" s="173"/>
    </row>
    <row r="7" spans="1:14" ht="43.5" customHeight="1">
      <c r="A7" s="7"/>
      <c r="B7" s="166" t="s">
        <v>95</v>
      </c>
      <c r="C7" s="167"/>
      <c r="D7" s="167"/>
      <c r="E7" s="167"/>
      <c r="F7" s="167"/>
      <c r="G7" s="167"/>
      <c r="H7" s="167" t="s">
        <v>96</v>
      </c>
      <c r="I7" s="167"/>
      <c r="J7" s="167"/>
      <c r="K7" s="167"/>
      <c r="L7" s="174" t="s">
        <v>9</v>
      </c>
      <c r="M7" s="175"/>
      <c r="N7" s="176"/>
    </row>
    <row r="8" spans="1:14" ht="30" customHeight="1">
      <c r="A8" s="7"/>
      <c r="B8" s="177" t="s">
        <v>10</v>
      </c>
      <c r="C8" s="178"/>
      <c r="D8" s="178"/>
      <c r="E8" s="178"/>
      <c r="F8" s="178"/>
      <c r="G8" s="178"/>
      <c r="H8" s="178"/>
      <c r="I8" s="178"/>
      <c r="J8" s="178"/>
      <c r="K8" s="178"/>
      <c r="L8" s="179" t="s">
        <v>11</v>
      </c>
      <c r="M8" s="180"/>
      <c r="N8" s="181"/>
    </row>
    <row r="9" spans="1:14" ht="43.5" customHeight="1">
      <c r="A9" s="7"/>
      <c r="B9" s="182" t="s">
        <v>97</v>
      </c>
      <c r="C9" s="183"/>
      <c r="D9" s="183"/>
      <c r="E9" s="183"/>
      <c r="F9" s="183"/>
      <c r="G9" s="183"/>
      <c r="H9" s="183"/>
      <c r="I9" s="183"/>
      <c r="J9" s="183"/>
      <c r="K9" s="183"/>
      <c r="L9" s="184">
        <v>1</v>
      </c>
      <c r="M9" s="167"/>
      <c r="N9" s="168"/>
    </row>
    <row r="10" spans="1:14" ht="5.25" customHeight="1">
      <c r="A10" s="7"/>
      <c r="B10" s="12"/>
      <c r="C10" s="13"/>
      <c r="D10" s="13"/>
      <c r="E10" s="13"/>
      <c r="F10" s="13"/>
      <c r="G10" s="13"/>
      <c r="H10" s="13"/>
      <c r="I10" s="13"/>
      <c r="J10" s="13"/>
      <c r="K10" s="13"/>
      <c r="L10" s="14"/>
      <c r="M10" s="15"/>
      <c r="N10" s="16"/>
    </row>
    <row r="11" spans="1:14" ht="15">
      <c r="A11" s="7"/>
      <c r="B11" s="185" t="s">
        <v>13</v>
      </c>
      <c r="C11" s="186"/>
      <c r="D11" s="186"/>
      <c r="E11" s="186"/>
      <c r="F11" s="186"/>
      <c r="G11" s="186"/>
      <c r="H11" s="186"/>
      <c r="I11" s="186"/>
      <c r="J11" s="186"/>
      <c r="K11" s="186"/>
      <c r="L11" s="186"/>
      <c r="M11" s="186"/>
      <c r="N11" s="187"/>
    </row>
    <row r="12" spans="1:14" ht="66.75" customHeight="1">
      <c r="A12" s="7"/>
      <c r="B12" s="166" t="s">
        <v>98</v>
      </c>
      <c r="C12" s="167"/>
      <c r="D12" s="167"/>
      <c r="E12" s="167"/>
      <c r="F12" s="167"/>
      <c r="G12" s="167"/>
      <c r="H12" s="167" t="s">
        <v>99</v>
      </c>
      <c r="I12" s="167"/>
      <c r="J12" s="167"/>
      <c r="K12" s="167"/>
      <c r="L12" s="167"/>
      <c r="M12" s="167"/>
      <c r="N12" s="168"/>
    </row>
    <row r="13" spans="1:14" ht="5.25" customHeight="1">
      <c r="A13" s="7"/>
      <c r="B13" s="17"/>
      <c r="C13" s="18"/>
      <c r="D13" s="18"/>
      <c r="E13" s="18"/>
      <c r="F13" s="18"/>
      <c r="G13" s="18"/>
      <c r="H13" s="18"/>
      <c r="I13" s="18"/>
      <c r="J13" s="18"/>
      <c r="K13" s="18"/>
      <c r="L13" s="18"/>
      <c r="M13" s="18"/>
      <c r="N13" s="19"/>
    </row>
    <row r="14" spans="1:14" ht="15">
      <c r="A14" s="7"/>
      <c r="B14" s="185" t="s">
        <v>16</v>
      </c>
      <c r="C14" s="186"/>
      <c r="D14" s="186"/>
      <c r="E14" s="186"/>
      <c r="F14" s="186"/>
      <c r="G14" s="186"/>
      <c r="H14" s="186" t="s">
        <v>17</v>
      </c>
      <c r="I14" s="186"/>
      <c r="J14" s="186"/>
      <c r="K14" s="186"/>
      <c r="L14" s="186"/>
      <c r="M14" s="186"/>
      <c r="N14" s="187"/>
    </row>
    <row r="15" spans="1:14" ht="72.75" customHeight="1">
      <c r="A15" s="7"/>
      <c r="B15" s="166" t="s">
        <v>100</v>
      </c>
      <c r="C15" s="167"/>
      <c r="D15" s="167"/>
      <c r="E15" s="167"/>
      <c r="F15" s="167"/>
      <c r="G15" s="167"/>
      <c r="H15" s="167" t="s">
        <v>101</v>
      </c>
      <c r="I15" s="167"/>
      <c r="J15" s="167"/>
      <c r="K15" s="167"/>
      <c r="L15" s="167"/>
      <c r="M15" s="167"/>
      <c r="N15" s="168"/>
    </row>
    <row r="16" spans="1:14" ht="5.25" customHeight="1">
      <c r="A16" s="7"/>
      <c r="B16" s="20"/>
      <c r="C16" s="21"/>
      <c r="D16" s="21"/>
      <c r="E16" s="21"/>
      <c r="F16" s="21"/>
      <c r="G16" s="21"/>
      <c r="H16" s="21"/>
      <c r="I16" s="21"/>
      <c r="J16" s="21"/>
      <c r="K16" s="21"/>
      <c r="L16" s="21"/>
      <c r="M16" s="21"/>
      <c r="N16" s="22"/>
    </row>
    <row r="17" spans="1:14" ht="15">
      <c r="A17" s="7"/>
      <c r="B17" s="177" t="s">
        <v>20</v>
      </c>
      <c r="C17" s="178"/>
      <c r="D17" s="178"/>
      <c r="E17" s="178" t="s">
        <v>21</v>
      </c>
      <c r="F17" s="178"/>
      <c r="G17" s="178"/>
      <c r="H17" s="188" t="s">
        <v>22</v>
      </c>
      <c r="I17" s="186"/>
      <c r="J17" s="186"/>
      <c r="K17" s="186"/>
      <c r="L17" s="186"/>
      <c r="M17" s="186"/>
      <c r="N17" s="187"/>
    </row>
    <row r="18" spans="1:14" ht="48" customHeight="1">
      <c r="A18" s="7"/>
      <c r="B18" s="193">
        <v>1</v>
      </c>
      <c r="C18" s="194"/>
      <c r="D18" s="195"/>
      <c r="E18" s="196">
        <v>1187</v>
      </c>
      <c r="F18" s="194"/>
      <c r="G18" s="195"/>
      <c r="H18" s="196" t="s">
        <v>23</v>
      </c>
      <c r="I18" s="194"/>
      <c r="J18" s="194"/>
      <c r="K18" s="194"/>
      <c r="L18" s="194"/>
      <c r="M18" s="194"/>
      <c r="N18" s="197"/>
    </row>
    <row r="19" spans="1:14" ht="15" customHeight="1">
      <c r="A19" s="7"/>
      <c r="B19" s="185" t="s">
        <v>24</v>
      </c>
      <c r="C19" s="186"/>
      <c r="D19" s="186"/>
      <c r="E19" s="186"/>
      <c r="F19" s="186"/>
      <c r="G19" s="198"/>
      <c r="H19" s="188" t="s">
        <v>25</v>
      </c>
      <c r="I19" s="186"/>
      <c r="J19" s="186"/>
      <c r="K19" s="186"/>
      <c r="L19" s="186"/>
      <c r="M19" s="186"/>
      <c r="N19" s="187"/>
    </row>
    <row r="20" spans="1:14" ht="43.5" customHeight="1">
      <c r="A20" s="7"/>
      <c r="B20" s="193" t="s">
        <v>26</v>
      </c>
      <c r="C20" s="194"/>
      <c r="D20" s="194"/>
      <c r="E20" s="194"/>
      <c r="F20" s="194"/>
      <c r="G20" s="195"/>
      <c r="H20" s="199" t="s">
        <v>27</v>
      </c>
      <c r="I20" s="194"/>
      <c r="J20" s="194"/>
      <c r="K20" s="194"/>
      <c r="L20" s="194"/>
      <c r="M20" s="194"/>
      <c r="N20" s="197"/>
    </row>
    <row r="21" spans="1:14" ht="6" customHeight="1">
      <c r="A21" s="7"/>
      <c r="B21" s="20"/>
      <c r="C21" s="21"/>
      <c r="D21" s="21"/>
      <c r="E21" s="21"/>
      <c r="F21" s="21"/>
      <c r="G21" s="21"/>
      <c r="H21" s="21"/>
      <c r="I21" s="21"/>
      <c r="J21" s="21"/>
      <c r="K21" s="21"/>
      <c r="L21" s="21"/>
      <c r="M21" s="21"/>
      <c r="N21" s="22"/>
    </row>
    <row r="22" spans="2:14" s="23" customFormat="1" ht="31.5" customHeight="1">
      <c r="B22" s="189" t="s">
        <v>28</v>
      </c>
      <c r="C22" s="190"/>
      <c r="D22" s="190"/>
      <c r="E22" s="190"/>
      <c r="F22" s="190"/>
      <c r="G22" s="191"/>
      <c r="H22" s="203" t="s">
        <v>29</v>
      </c>
      <c r="I22" s="204"/>
      <c r="J22" s="24"/>
      <c r="K22" s="205" t="s">
        <v>30</v>
      </c>
      <c r="L22" s="206"/>
      <c r="M22" s="206"/>
      <c r="N22" s="207"/>
    </row>
    <row r="23" spans="2:14" s="23" customFormat="1" ht="31.5" customHeight="1">
      <c r="B23" s="200"/>
      <c r="C23" s="201"/>
      <c r="D23" s="201"/>
      <c r="E23" s="201"/>
      <c r="F23" s="201"/>
      <c r="G23" s="202"/>
      <c r="H23" s="203" t="s">
        <v>31</v>
      </c>
      <c r="I23" s="204"/>
      <c r="J23" s="24"/>
      <c r="K23" s="203"/>
      <c r="L23" s="208"/>
      <c r="M23" s="208"/>
      <c r="N23" s="204"/>
    </row>
    <row r="24" spans="2:14" ht="18.75" customHeight="1">
      <c r="B24" s="189" t="s">
        <v>32</v>
      </c>
      <c r="C24" s="190"/>
      <c r="D24" s="190"/>
      <c r="E24" s="190"/>
      <c r="F24" s="190"/>
      <c r="G24" s="191"/>
      <c r="H24" s="192"/>
      <c r="I24" s="192"/>
      <c r="J24" s="192"/>
      <c r="K24" s="192"/>
      <c r="L24" s="192"/>
      <c r="M24" s="192"/>
      <c r="N24" s="192"/>
    </row>
    <row r="25" spans="2:14" ht="15" customHeight="1">
      <c r="B25" s="209" t="s">
        <v>33</v>
      </c>
      <c r="C25" s="209"/>
      <c r="D25" s="209" t="s">
        <v>34</v>
      </c>
      <c r="E25" s="209"/>
      <c r="F25" s="209"/>
      <c r="G25" s="209" t="s">
        <v>35</v>
      </c>
      <c r="H25" s="209"/>
      <c r="I25" s="209"/>
      <c r="J25" s="209"/>
      <c r="K25" s="209"/>
      <c r="L25" s="209"/>
      <c r="M25" s="209"/>
      <c r="N25" s="209"/>
    </row>
    <row r="26" spans="2:14" ht="37.5" customHeight="1">
      <c r="B26" s="210">
        <v>4</v>
      </c>
      <c r="C26" s="210"/>
      <c r="D26" s="211" t="s">
        <v>36</v>
      </c>
      <c r="E26" s="210"/>
      <c r="F26" s="210"/>
      <c r="G26" s="212" t="s">
        <v>37</v>
      </c>
      <c r="H26" s="212"/>
      <c r="I26" s="212"/>
      <c r="J26" s="212"/>
      <c r="K26" s="212"/>
      <c r="L26" s="212"/>
      <c r="M26" s="212"/>
      <c r="N26" s="212"/>
    </row>
    <row r="27" spans="2:14" ht="15" customHeight="1">
      <c r="B27" s="25" t="s">
        <v>38</v>
      </c>
      <c r="C27" s="123" t="s">
        <v>39</v>
      </c>
      <c r="D27" s="123"/>
      <c r="E27" s="123"/>
      <c r="F27" s="123"/>
      <c r="G27" s="123" t="s">
        <v>40</v>
      </c>
      <c r="H27" s="123"/>
      <c r="I27" s="123"/>
      <c r="J27" s="123"/>
      <c r="K27" s="123" t="s">
        <v>41</v>
      </c>
      <c r="L27" s="123"/>
      <c r="M27" s="123"/>
      <c r="N27" s="123"/>
    </row>
    <row r="28" spans="2:14" ht="15" customHeight="1">
      <c r="B28" s="25" t="s">
        <v>42</v>
      </c>
      <c r="C28" s="123" t="s">
        <v>43</v>
      </c>
      <c r="D28" s="123"/>
      <c r="E28" s="123"/>
      <c r="F28" s="123"/>
      <c r="G28" s="123" t="s">
        <v>44</v>
      </c>
      <c r="H28" s="123"/>
      <c r="I28" s="123"/>
      <c r="J28" s="123"/>
      <c r="K28" s="123" t="s">
        <v>45</v>
      </c>
      <c r="L28" s="123"/>
      <c r="M28" s="123"/>
      <c r="N28" s="123"/>
    </row>
    <row r="29" spans="2:14" ht="45" customHeight="1">
      <c r="B29" s="25" t="s">
        <v>46</v>
      </c>
      <c r="C29" s="210"/>
      <c r="D29" s="210"/>
      <c r="E29" s="210"/>
      <c r="F29" s="210"/>
      <c r="G29" s="210"/>
      <c r="H29" s="210"/>
      <c r="I29" s="210"/>
      <c r="J29" s="210"/>
      <c r="K29" s="210"/>
      <c r="L29" s="210"/>
      <c r="M29" s="210"/>
      <c r="N29" s="210"/>
    </row>
    <row r="30" spans="2:14" ht="15" customHeight="1">
      <c r="B30" s="209" t="s">
        <v>47</v>
      </c>
      <c r="C30" s="209"/>
      <c r="D30" s="209"/>
      <c r="E30" s="209"/>
      <c r="F30" s="209"/>
      <c r="G30" s="209" t="s">
        <v>48</v>
      </c>
      <c r="H30" s="209"/>
      <c r="I30" s="209"/>
      <c r="J30" s="209"/>
      <c r="K30" s="209" t="s">
        <v>49</v>
      </c>
      <c r="L30" s="209"/>
      <c r="M30" s="209"/>
      <c r="N30" s="209"/>
    </row>
    <row r="192" ht="15">
      <c r="R192" s="26" t="s">
        <v>50</v>
      </c>
    </row>
    <row r="193" ht="15">
      <c r="R193" s="26" t="s">
        <v>51</v>
      </c>
    </row>
    <row r="194" ht="15">
      <c r="R194" s="26" t="s">
        <v>52</v>
      </c>
    </row>
    <row r="195" ht="15">
      <c r="R195" s="26" t="s">
        <v>53</v>
      </c>
    </row>
    <row r="196" ht="15">
      <c r="R196" s="26" t="s">
        <v>54</v>
      </c>
    </row>
    <row r="197" ht="15">
      <c r="R197" s="26" t="s">
        <v>55</v>
      </c>
    </row>
    <row r="198" ht="15">
      <c r="R198" s="26" t="s">
        <v>56</v>
      </c>
    </row>
    <row r="199" ht="15">
      <c r="R199" s="26" t="s">
        <v>57</v>
      </c>
    </row>
    <row r="200" ht="15">
      <c r="R200" s="26" t="s">
        <v>58</v>
      </c>
    </row>
    <row r="201" ht="15">
      <c r="R201" s="26" t="s">
        <v>59</v>
      </c>
    </row>
    <row r="202" ht="15">
      <c r="R202" s="26" t="s">
        <v>60</v>
      </c>
    </row>
    <row r="203" ht="15">
      <c r="R203" s="26" t="s">
        <v>61</v>
      </c>
    </row>
    <row r="204" ht="15">
      <c r="R204" s="26" t="s">
        <v>62</v>
      </c>
    </row>
    <row r="205" ht="15">
      <c r="R205" s="26" t="s">
        <v>63</v>
      </c>
    </row>
    <row r="206" ht="15">
      <c r="R206" s="26" t="s">
        <v>64</v>
      </c>
    </row>
    <row r="207" ht="15">
      <c r="R207" s="26" t="s">
        <v>65</v>
      </c>
    </row>
    <row r="208" ht="15">
      <c r="R208" s="26" t="s">
        <v>66</v>
      </c>
    </row>
    <row r="209" ht="15">
      <c r="R209" s="26" t="s">
        <v>67</v>
      </c>
    </row>
    <row r="210" ht="15">
      <c r="R210" s="26" t="s">
        <v>68</v>
      </c>
    </row>
    <row r="211" ht="15">
      <c r="R211" s="26" t="s">
        <v>3</v>
      </c>
    </row>
    <row r="215" ht="15">
      <c r="R215" s="26" t="s">
        <v>69</v>
      </c>
    </row>
    <row r="216" ht="15">
      <c r="R216" s="26" t="s">
        <v>70</v>
      </c>
    </row>
    <row r="217" ht="15">
      <c r="R217" s="26" t="s">
        <v>71</v>
      </c>
    </row>
    <row r="218" ht="15">
      <c r="R218" s="26" t="s">
        <v>72</v>
      </c>
    </row>
    <row r="219" ht="15">
      <c r="R219" s="26" t="s">
        <v>73</v>
      </c>
    </row>
    <row r="220" ht="15">
      <c r="R220" s="26" t="s">
        <v>74</v>
      </c>
    </row>
    <row r="221" ht="15">
      <c r="R221" s="26" t="s">
        <v>75</v>
      </c>
    </row>
    <row r="223" ht="15">
      <c r="R223" s="26" t="s">
        <v>76</v>
      </c>
    </row>
    <row r="224" ht="15">
      <c r="R224" s="26" t="s">
        <v>77</v>
      </c>
    </row>
    <row r="225" ht="15">
      <c r="R225" s="26" t="s">
        <v>9</v>
      </c>
    </row>
    <row r="227" ht="15">
      <c r="R227" s="26" t="s">
        <v>78</v>
      </c>
    </row>
    <row r="228" ht="15">
      <c r="R228" s="26" t="s">
        <v>79</v>
      </c>
    </row>
    <row r="229" ht="15">
      <c r="R229" s="26" t="s">
        <v>80</v>
      </c>
    </row>
    <row r="230" ht="15">
      <c r="R230" s="26" t="s">
        <v>81</v>
      </c>
    </row>
    <row r="232" ht="15">
      <c r="R232" s="26" t="s">
        <v>82</v>
      </c>
    </row>
    <row r="233" ht="15">
      <c r="R233" s="26" t="s">
        <v>23</v>
      </c>
    </row>
    <row r="234" ht="15">
      <c r="R234" s="26" t="s">
        <v>83</v>
      </c>
    </row>
    <row r="235" ht="15">
      <c r="R235" s="26" t="s">
        <v>84</v>
      </c>
    </row>
    <row r="237" ht="15">
      <c r="R237" s="26" t="s">
        <v>85</v>
      </c>
    </row>
    <row r="238" ht="15">
      <c r="R238" s="26" t="s">
        <v>26</v>
      </c>
    </row>
    <row r="239" ht="15">
      <c r="R239" s="26" t="s">
        <v>86</v>
      </c>
    </row>
    <row r="241" ht="15">
      <c r="R241" s="26" t="s">
        <v>27</v>
      </c>
    </row>
    <row r="242" ht="15">
      <c r="R242" s="26" t="s">
        <v>87</v>
      </c>
    </row>
  </sheetData>
  <sheetProtection/>
  <mergeCells count="58">
    <mergeCell ref="C29:F29"/>
    <mergeCell ref="G29:J29"/>
    <mergeCell ref="K29:N29"/>
    <mergeCell ref="B30:F30"/>
    <mergeCell ref="G30:J30"/>
    <mergeCell ref="K30:N30"/>
    <mergeCell ref="C27:F27"/>
    <mergeCell ref="G27:J27"/>
    <mergeCell ref="K27:N27"/>
    <mergeCell ref="C28:F28"/>
    <mergeCell ref="G28:J28"/>
    <mergeCell ref="K28:N28"/>
    <mergeCell ref="B25:C25"/>
    <mergeCell ref="D25:F25"/>
    <mergeCell ref="G25:N25"/>
    <mergeCell ref="B26:C26"/>
    <mergeCell ref="D26:F26"/>
    <mergeCell ref="G26:N26"/>
    <mergeCell ref="B24:G24"/>
    <mergeCell ref="H24:N24"/>
    <mergeCell ref="B18:D18"/>
    <mergeCell ref="E18:G18"/>
    <mergeCell ref="H18:N18"/>
    <mergeCell ref="B19:G19"/>
    <mergeCell ref="H19:N19"/>
    <mergeCell ref="B20:G20"/>
    <mergeCell ref="H20:N20"/>
    <mergeCell ref="B22:G23"/>
    <mergeCell ref="H22:I22"/>
    <mergeCell ref="K22:N22"/>
    <mergeCell ref="H23:I23"/>
    <mergeCell ref="K23:N23"/>
    <mergeCell ref="B14:G14"/>
    <mergeCell ref="H14:N14"/>
    <mergeCell ref="B15:G15"/>
    <mergeCell ref="H15:N15"/>
    <mergeCell ref="B17:D17"/>
    <mergeCell ref="E17:G17"/>
    <mergeCell ref="H17:N17"/>
    <mergeCell ref="B12:G12"/>
    <mergeCell ref="H12:N12"/>
    <mergeCell ref="B6:G6"/>
    <mergeCell ref="H6:K6"/>
    <mergeCell ref="L6:N6"/>
    <mergeCell ref="B7:G7"/>
    <mergeCell ref="H7:K7"/>
    <mergeCell ref="L7:N7"/>
    <mergeCell ref="B8:K8"/>
    <mergeCell ref="L8:N8"/>
    <mergeCell ref="B9:K9"/>
    <mergeCell ref="L9:N9"/>
    <mergeCell ref="B11:N11"/>
    <mergeCell ref="B2:C2"/>
    <mergeCell ref="D2:I2"/>
    <mergeCell ref="J2:L2"/>
    <mergeCell ref="M2:N2"/>
    <mergeCell ref="B4:D4"/>
    <mergeCell ref="E4:N4"/>
  </mergeCells>
  <dataValidations count="4">
    <dataValidation type="list" allowBlank="1" showInputMessage="1" showErrorMessage="1" sqref="L7:N7">
      <formula1>$R$222:$R$224</formula1>
    </dataValidation>
    <dataValidation type="list" allowBlank="1" showInputMessage="1" showErrorMessage="1" sqref="B20:G20">
      <formula1>$R$236:$R$238</formula1>
    </dataValidation>
    <dataValidation type="list" allowBlank="1" showInputMessage="1" showErrorMessage="1" sqref="H20:N20">
      <formula1>$R$240</formula1>
    </dataValidation>
    <dataValidation type="list" allowBlank="1" showInputMessage="1" showErrorMessage="1" sqref="E4:N4">
      <formula1>$R$192:$R$211</formula1>
    </dataValidation>
  </dataValidations>
  <printOptions/>
  <pageMargins left="0.1968503937007874" right="0.1968503937007874" top="0.1968503937007874" bottom="0.1968503937007874" header="0.1968503937007874" footer="0.1968503937007874"/>
  <pageSetup orientation="portrait" scale="78" r:id="rId2"/>
  <drawing r:id="rId1"/>
</worksheet>
</file>

<file path=xl/worksheets/sheet6.xml><?xml version="1.0" encoding="utf-8"?>
<worksheet xmlns="http://schemas.openxmlformats.org/spreadsheetml/2006/main" xmlns:r="http://schemas.openxmlformats.org/officeDocument/2006/relationships">
  <sheetPr>
    <tabColor rgb="FF00B050"/>
  </sheetPr>
  <dimension ref="A1:R242"/>
  <sheetViews>
    <sheetView view="pageBreakPreview" zoomScale="85" zoomScaleSheetLayoutView="85" zoomScalePageLayoutView="0" workbookViewId="0" topLeftCell="A1">
      <selection activeCell="B7" sqref="B7:G7"/>
    </sheetView>
  </sheetViews>
  <sheetFormatPr defaultColWidth="11.421875" defaultRowHeight="15"/>
  <cols>
    <col min="1" max="1" width="2.8515625" style="0" customWidth="1"/>
    <col min="2" max="2" width="10.7109375" style="0" customWidth="1"/>
    <col min="3" max="14" width="9.28125" style="0" customWidth="1"/>
    <col min="18" max="18" width="51.00390625" style="0" customWidth="1"/>
  </cols>
  <sheetData>
    <row r="1" spans="1:14" ht="5.25" customHeight="1" thickBot="1">
      <c r="A1" s="1"/>
      <c r="B1" s="2"/>
      <c r="C1" s="2"/>
      <c r="D1" s="2"/>
      <c r="E1" s="2"/>
      <c r="F1" s="2"/>
      <c r="G1" s="2"/>
      <c r="H1" s="2"/>
      <c r="I1" s="2"/>
      <c r="J1" s="2"/>
      <c r="K1" s="2"/>
      <c r="L1" s="2"/>
      <c r="M1" s="2"/>
      <c r="N1" s="2"/>
    </row>
    <row r="2" spans="1:14" ht="69.75" customHeight="1">
      <c r="A2" s="3"/>
      <c r="B2" s="152"/>
      <c r="C2" s="153"/>
      <c r="D2" s="154" t="s">
        <v>0</v>
      </c>
      <c r="E2" s="155"/>
      <c r="F2" s="155"/>
      <c r="G2" s="155"/>
      <c r="H2" s="155"/>
      <c r="I2" s="155"/>
      <c r="J2" s="156" t="s">
        <v>1</v>
      </c>
      <c r="K2" s="157"/>
      <c r="L2" s="158"/>
      <c r="M2" s="153"/>
      <c r="N2" s="159"/>
    </row>
    <row r="3" spans="1:14" ht="5.25" customHeight="1">
      <c r="A3" s="3"/>
      <c r="B3" s="4"/>
      <c r="C3" s="5"/>
      <c r="D3" s="5"/>
      <c r="E3" s="5"/>
      <c r="F3" s="5"/>
      <c r="G3" s="5"/>
      <c r="H3" s="5"/>
      <c r="I3" s="5"/>
      <c r="J3" s="5"/>
      <c r="K3" s="5"/>
      <c r="L3" s="5"/>
      <c r="M3" s="5"/>
      <c r="N3" s="6"/>
    </row>
    <row r="4" spans="1:14" ht="18" customHeight="1">
      <c r="A4" s="7"/>
      <c r="B4" s="160" t="s">
        <v>2</v>
      </c>
      <c r="C4" s="161"/>
      <c r="D4" s="162"/>
      <c r="E4" s="163" t="s">
        <v>3</v>
      </c>
      <c r="F4" s="164"/>
      <c r="G4" s="164"/>
      <c r="H4" s="164"/>
      <c r="I4" s="164"/>
      <c r="J4" s="164"/>
      <c r="K4" s="164"/>
      <c r="L4" s="164"/>
      <c r="M4" s="164"/>
      <c r="N4" s="165"/>
    </row>
    <row r="5" spans="1:14" ht="5.25" customHeight="1">
      <c r="A5" s="7"/>
      <c r="B5" s="8"/>
      <c r="C5" s="9"/>
      <c r="D5" s="9"/>
      <c r="E5" s="10"/>
      <c r="F5" s="10"/>
      <c r="G5" s="10"/>
      <c r="H5" s="10"/>
      <c r="I5" s="10"/>
      <c r="J5" s="10"/>
      <c r="K5" s="10"/>
      <c r="L5" s="10"/>
      <c r="M5" s="10"/>
      <c r="N5" s="11"/>
    </row>
    <row r="6" spans="1:14" ht="17.25" customHeight="1">
      <c r="A6" s="7"/>
      <c r="B6" s="169" t="s">
        <v>4</v>
      </c>
      <c r="C6" s="170"/>
      <c r="D6" s="170"/>
      <c r="E6" s="170"/>
      <c r="F6" s="170"/>
      <c r="G6" s="170"/>
      <c r="H6" s="170" t="s">
        <v>5</v>
      </c>
      <c r="I6" s="170"/>
      <c r="J6" s="170"/>
      <c r="K6" s="170"/>
      <c r="L6" s="171" t="s">
        <v>6</v>
      </c>
      <c r="M6" s="172"/>
      <c r="N6" s="173"/>
    </row>
    <row r="7" spans="1:14" ht="77.25" customHeight="1">
      <c r="A7" s="7"/>
      <c r="B7" s="166" t="s">
        <v>102</v>
      </c>
      <c r="C7" s="167"/>
      <c r="D7" s="167"/>
      <c r="E7" s="167"/>
      <c r="F7" s="167"/>
      <c r="G7" s="167"/>
      <c r="H7" s="167" t="s">
        <v>103</v>
      </c>
      <c r="I7" s="167"/>
      <c r="J7" s="167"/>
      <c r="K7" s="167"/>
      <c r="L7" s="174" t="s">
        <v>9</v>
      </c>
      <c r="M7" s="175"/>
      <c r="N7" s="176"/>
    </row>
    <row r="8" spans="1:14" ht="30" customHeight="1">
      <c r="A8" s="7"/>
      <c r="B8" s="177" t="s">
        <v>10</v>
      </c>
      <c r="C8" s="178"/>
      <c r="D8" s="178"/>
      <c r="E8" s="178"/>
      <c r="F8" s="178"/>
      <c r="G8" s="178"/>
      <c r="H8" s="178"/>
      <c r="I8" s="178"/>
      <c r="J8" s="178"/>
      <c r="K8" s="178"/>
      <c r="L8" s="179" t="s">
        <v>11</v>
      </c>
      <c r="M8" s="180"/>
      <c r="N8" s="181"/>
    </row>
    <row r="9" spans="1:14" ht="43.5" customHeight="1">
      <c r="A9" s="7"/>
      <c r="B9" s="182" t="s">
        <v>104</v>
      </c>
      <c r="C9" s="183"/>
      <c r="D9" s="183"/>
      <c r="E9" s="183"/>
      <c r="F9" s="183"/>
      <c r="G9" s="183"/>
      <c r="H9" s="183"/>
      <c r="I9" s="183"/>
      <c r="J9" s="183"/>
      <c r="K9" s="183"/>
      <c r="L9" s="184">
        <v>1</v>
      </c>
      <c r="M9" s="167"/>
      <c r="N9" s="168"/>
    </row>
    <row r="10" spans="1:14" ht="5.25" customHeight="1">
      <c r="A10" s="7"/>
      <c r="B10" s="12"/>
      <c r="C10" s="13"/>
      <c r="D10" s="13"/>
      <c r="E10" s="13"/>
      <c r="F10" s="13"/>
      <c r="G10" s="13"/>
      <c r="H10" s="13"/>
      <c r="I10" s="13"/>
      <c r="J10" s="13"/>
      <c r="K10" s="13"/>
      <c r="L10" s="14"/>
      <c r="M10" s="15"/>
      <c r="N10" s="16"/>
    </row>
    <row r="11" spans="1:14" ht="15">
      <c r="A11" s="7"/>
      <c r="B11" s="185" t="s">
        <v>13</v>
      </c>
      <c r="C11" s="186"/>
      <c r="D11" s="186"/>
      <c r="E11" s="186"/>
      <c r="F11" s="186"/>
      <c r="G11" s="186"/>
      <c r="H11" s="186"/>
      <c r="I11" s="186"/>
      <c r="J11" s="186"/>
      <c r="K11" s="186"/>
      <c r="L11" s="186"/>
      <c r="M11" s="186"/>
      <c r="N11" s="187"/>
    </row>
    <row r="12" spans="1:14" ht="66.75" customHeight="1">
      <c r="A12" s="7"/>
      <c r="B12" s="166" t="s">
        <v>232</v>
      </c>
      <c r="C12" s="167"/>
      <c r="D12" s="167"/>
      <c r="E12" s="167"/>
      <c r="F12" s="167"/>
      <c r="G12" s="167"/>
      <c r="H12" s="167" t="s">
        <v>105</v>
      </c>
      <c r="I12" s="167"/>
      <c r="J12" s="167"/>
      <c r="K12" s="167"/>
      <c r="L12" s="167"/>
      <c r="M12" s="167"/>
      <c r="N12" s="168"/>
    </row>
    <row r="13" spans="1:14" ht="5.25" customHeight="1">
      <c r="A13" s="7"/>
      <c r="B13" s="17"/>
      <c r="C13" s="18"/>
      <c r="D13" s="18"/>
      <c r="E13" s="18"/>
      <c r="F13" s="18"/>
      <c r="G13" s="18"/>
      <c r="H13" s="18"/>
      <c r="I13" s="18"/>
      <c r="J13" s="18"/>
      <c r="K13" s="18"/>
      <c r="L13" s="18"/>
      <c r="M13" s="18"/>
      <c r="N13" s="19"/>
    </row>
    <row r="14" spans="1:14" ht="15">
      <c r="A14" s="7"/>
      <c r="B14" s="185" t="s">
        <v>16</v>
      </c>
      <c r="C14" s="186"/>
      <c r="D14" s="186"/>
      <c r="E14" s="186"/>
      <c r="F14" s="186"/>
      <c r="G14" s="186"/>
      <c r="H14" s="186" t="s">
        <v>17</v>
      </c>
      <c r="I14" s="186"/>
      <c r="J14" s="186"/>
      <c r="K14" s="186"/>
      <c r="L14" s="186"/>
      <c r="M14" s="186"/>
      <c r="N14" s="187"/>
    </row>
    <row r="15" spans="1:14" ht="72.75" customHeight="1">
      <c r="A15" s="7"/>
      <c r="B15" s="166" t="s">
        <v>106</v>
      </c>
      <c r="C15" s="167"/>
      <c r="D15" s="167"/>
      <c r="E15" s="167"/>
      <c r="F15" s="167"/>
      <c r="G15" s="167"/>
      <c r="H15" s="167" t="s">
        <v>107</v>
      </c>
      <c r="I15" s="167"/>
      <c r="J15" s="167"/>
      <c r="K15" s="167"/>
      <c r="L15" s="167"/>
      <c r="M15" s="167"/>
      <c r="N15" s="168"/>
    </row>
    <row r="16" spans="1:14" ht="5.25" customHeight="1">
      <c r="A16" s="7"/>
      <c r="B16" s="20"/>
      <c r="C16" s="21"/>
      <c r="D16" s="21"/>
      <c r="E16" s="21"/>
      <c r="F16" s="21"/>
      <c r="G16" s="21"/>
      <c r="H16" s="21"/>
      <c r="I16" s="21"/>
      <c r="J16" s="21"/>
      <c r="K16" s="21"/>
      <c r="L16" s="21"/>
      <c r="M16" s="21"/>
      <c r="N16" s="22"/>
    </row>
    <row r="17" spans="1:14" ht="15">
      <c r="A17" s="7"/>
      <c r="B17" s="177" t="s">
        <v>20</v>
      </c>
      <c r="C17" s="178"/>
      <c r="D17" s="178"/>
      <c r="E17" s="178" t="s">
        <v>21</v>
      </c>
      <c r="F17" s="178"/>
      <c r="G17" s="178"/>
      <c r="H17" s="188" t="s">
        <v>22</v>
      </c>
      <c r="I17" s="186"/>
      <c r="J17" s="186"/>
      <c r="K17" s="186"/>
      <c r="L17" s="186"/>
      <c r="M17" s="186"/>
      <c r="N17" s="187"/>
    </row>
    <row r="18" spans="1:14" ht="48" customHeight="1">
      <c r="A18" s="7"/>
      <c r="B18" s="193">
        <v>1</v>
      </c>
      <c r="C18" s="194"/>
      <c r="D18" s="195"/>
      <c r="E18" s="196">
        <v>1187</v>
      </c>
      <c r="F18" s="194"/>
      <c r="G18" s="195"/>
      <c r="H18" s="196" t="s">
        <v>23</v>
      </c>
      <c r="I18" s="194"/>
      <c r="J18" s="194"/>
      <c r="K18" s="194"/>
      <c r="L18" s="194"/>
      <c r="M18" s="194"/>
      <c r="N18" s="197"/>
    </row>
    <row r="19" spans="1:14" ht="15" customHeight="1">
      <c r="A19" s="7"/>
      <c r="B19" s="185" t="s">
        <v>24</v>
      </c>
      <c r="C19" s="186"/>
      <c r="D19" s="186"/>
      <c r="E19" s="186"/>
      <c r="F19" s="186"/>
      <c r="G19" s="198"/>
      <c r="H19" s="188" t="s">
        <v>25</v>
      </c>
      <c r="I19" s="186"/>
      <c r="J19" s="186"/>
      <c r="K19" s="186"/>
      <c r="L19" s="186"/>
      <c r="M19" s="186"/>
      <c r="N19" s="187"/>
    </row>
    <row r="20" spans="1:14" ht="43.5" customHeight="1">
      <c r="A20" s="7"/>
      <c r="B20" s="193" t="s">
        <v>26</v>
      </c>
      <c r="C20" s="194"/>
      <c r="D20" s="194"/>
      <c r="E20" s="194"/>
      <c r="F20" s="194"/>
      <c r="G20" s="195"/>
      <c r="H20" s="199" t="s">
        <v>27</v>
      </c>
      <c r="I20" s="194"/>
      <c r="J20" s="194"/>
      <c r="K20" s="194"/>
      <c r="L20" s="194"/>
      <c r="M20" s="194"/>
      <c r="N20" s="197"/>
    </row>
    <row r="21" spans="1:14" ht="6" customHeight="1">
      <c r="A21" s="7"/>
      <c r="B21" s="20"/>
      <c r="C21" s="21"/>
      <c r="D21" s="21"/>
      <c r="E21" s="21"/>
      <c r="F21" s="21"/>
      <c r="G21" s="21"/>
      <c r="H21" s="21"/>
      <c r="I21" s="21"/>
      <c r="J21" s="21"/>
      <c r="K21" s="21"/>
      <c r="L21" s="21"/>
      <c r="M21" s="21"/>
      <c r="N21" s="22"/>
    </row>
    <row r="22" spans="2:14" s="23" customFormat="1" ht="31.5" customHeight="1">
      <c r="B22" s="189" t="s">
        <v>28</v>
      </c>
      <c r="C22" s="190"/>
      <c r="D22" s="190"/>
      <c r="E22" s="190"/>
      <c r="F22" s="190"/>
      <c r="G22" s="191"/>
      <c r="H22" s="203" t="s">
        <v>29</v>
      </c>
      <c r="I22" s="204"/>
      <c r="J22" s="24"/>
      <c r="K22" s="205" t="s">
        <v>30</v>
      </c>
      <c r="L22" s="206"/>
      <c r="M22" s="206"/>
      <c r="N22" s="207"/>
    </row>
    <row r="23" spans="2:14" s="23" customFormat="1" ht="31.5" customHeight="1">
      <c r="B23" s="200"/>
      <c r="C23" s="201"/>
      <c r="D23" s="201"/>
      <c r="E23" s="201"/>
      <c r="F23" s="201"/>
      <c r="G23" s="202"/>
      <c r="H23" s="203" t="s">
        <v>31</v>
      </c>
      <c r="I23" s="204"/>
      <c r="J23" s="24"/>
      <c r="K23" s="203"/>
      <c r="L23" s="208"/>
      <c r="M23" s="208"/>
      <c r="N23" s="204"/>
    </row>
    <row r="24" spans="2:14" ht="18.75" customHeight="1">
      <c r="B24" s="189" t="s">
        <v>32</v>
      </c>
      <c r="C24" s="190"/>
      <c r="D24" s="190"/>
      <c r="E24" s="190"/>
      <c r="F24" s="190"/>
      <c r="G24" s="191"/>
      <c r="H24" s="192"/>
      <c r="I24" s="192"/>
      <c r="J24" s="192"/>
      <c r="K24" s="192"/>
      <c r="L24" s="192"/>
      <c r="M24" s="192"/>
      <c r="N24" s="192"/>
    </row>
    <row r="25" spans="2:14" ht="15" customHeight="1">
      <c r="B25" s="209" t="s">
        <v>33</v>
      </c>
      <c r="C25" s="209"/>
      <c r="D25" s="209" t="s">
        <v>34</v>
      </c>
      <c r="E25" s="209"/>
      <c r="F25" s="209"/>
      <c r="G25" s="209" t="s">
        <v>35</v>
      </c>
      <c r="H25" s="209"/>
      <c r="I25" s="209"/>
      <c r="J25" s="209"/>
      <c r="K25" s="209"/>
      <c r="L25" s="209"/>
      <c r="M25" s="209"/>
      <c r="N25" s="209"/>
    </row>
    <row r="26" spans="2:14" ht="37.5" customHeight="1">
      <c r="B26" s="210">
        <v>4</v>
      </c>
      <c r="C26" s="210"/>
      <c r="D26" s="211" t="s">
        <v>36</v>
      </c>
      <c r="E26" s="210"/>
      <c r="F26" s="210"/>
      <c r="G26" s="212" t="s">
        <v>37</v>
      </c>
      <c r="H26" s="212"/>
      <c r="I26" s="212"/>
      <c r="J26" s="212"/>
      <c r="K26" s="212"/>
      <c r="L26" s="212"/>
      <c r="M26" s="212"/>
      <c r="N26" s="212"/>
    </row>
    <row r="27" spans="2:14" ht="15" customHeight="1">
      <c r="B27" s="25" t="s">
        <v>38</v>
      </c>
      <c r="C27" s="123" t="s">
        <v>39</v>
      </c>
      <c r="D27" s="123"/>
      <c r="E27" s="123"/>
      <c r="F27" s="123"/>
      <c r="G27" s="123" t="s">
        <v>40</v>
      </c>
      <c r="H27" s="123"/>
      <c r="I27" s="123"/>
      <c r="J27" s="123"/>
      <c r="K27" s="123" t="s">
        <v>41</v>
      </c>
      <c r="L27" s="123"/>
      <c r="M27" s="123"/>
      <c r="N27" s="123"/>
    </row>
    <row r="28" spans="2:14" ht="15" customHeight="1">
      <c r="B28" s="25" t="s">
        <v>42</v>
      </c>
      <c r="C28" s="123" t="s">
        <v>43</v>
      </c>
      <c r="D28" s="123"/>
      <c r="E28" s="123"/>
      <c r="F28" s="123"/>
      <c r="G28" s="123" t="s">
        <v>44</v>
      </c>
      <c r="H28" s="123"/>
      <c r="I28" s="123"/>
      <c r="J28" s="123"/>
      <c r="K28" s="123" t="s">
        <v>45</v>
      </c>
      <c r="L28" s="123"/>
      <c r="M28" s="123"/>
      <c r="N28" s="123"/>
    </row>
    <row r="29" spans="2:14" ht="45" customHeight="1">
      <c r="B29" s="25" t="s">
        <v>46</v>
      </c>
      <c r="C29" s="210"/>
      <c r="D29" s="210"/>
      <c r="E29" s="210"/>
      <c r="F29" s="210"/>
      <c r="G29" s="210"/>
      <c r="H29" s="210"/>
      <c r="I29" s="210"/>
      <c r="J29" s="210"/>
      <c r="K29" s="210"/>
      <c r="L29" s="210"/>
      <c r="M29" s="210"/>
      <c r="N29" s="210"/>
    </row>
    <row r="30" spans="2:14" ht="15" customHeight="1">
      <c r="B30" s="209" t="s">
        <v>47</v>
      </c>
      <c r="C30" s="209"/>
      <c r="D30" s="209"/>
      <c r="E30" s="209"/>
      <c r="F30" s="209"/>
      <c r="G30" s="209" t="s">
        <v>48</v>
      </c>
      <c r="H30" s="209"/>
      <c r="I30" s="209"/>
      <c r="J30" s="209"/>
      <c r="K30" s="209" t="s">
        <v>49</v>
      </c>
      <c r="L30" s="209"/>
      <c r="M30" s="209"/>
      <c r="N30" s="209"/>
    </row>
    <row r="192" ht="15">
      <c r="R192" s="26" t="s">
        <v>50</v>
      </c>
    </row>
    <row r="193" ht="15">
      <c r="R193" s="26" t="s">
        <v>51</v>
      </c>
    </row>
    <row r="194" ht="15">
      <c r="R194" s="26" t="s">
        <v>52</v>
      </c>
    </row>
    <row r="195" ht="15">
      <c r="R195" s="26" t="s">
        <v>53</v>
      </c>
    </row>
    <row r="196" ht="15">
      <c r="R196" s="26" t="s">
        <v>54</v>
      </c>
    </row>
    <row r="197" ht="15">
      <c r="R197" s="26" t="s">
        <v>55</v>
      </c>
    </row>
    <row r="198" ht="15">
      <c r="R198" s="26" t="s">
        <v>56</v>
      </c>
    </row>
    <row r="199" ht="15">
      <c r="R199" s="26" t="s">
        <v>57</v>
      </c>
    </row>
    <row r="200" ht="15">
      <c r="R200" s="26" t="s">
        <v>58</v>
      </c>
    </row>
    <row r="201" ht="15">
      <c r="R201" s="26" t="s">
        <v>59</v>
      </c>
    </row>
    <row r="202" ht="15">
      <c r="R202" s="26" t="s">
        <v>60</v>
      </c>
    </row>
    <row r="203" ht="15">
      <c r="R203" s="26" t="s">
        <v>61</v>
      </c>
    </row>
    <row r="204" ht="15">
      <c r="R204" s="26" t="s">
        <v>62</v>
      </c>
    </row>
    <row r="205" ht="15">
      <c r="R205" s="26" t="s">
        <v>63</v>
      </c>
    </row>
    <row r="206" ht="15">
      <c r="R206" s="26" t="s">
        <v>64</v>
      </c>
    </row>
    <row r="207" ht="15">
      <c r="R207" s="26" t="s">
        <v>65</v>
      </c>
    </row>
    <row r="208" ht="15">
      <c r="R208" s="26" t="s">
        <v>66</v>
      </c>
    </row>
    <row r="209" ht="15">
      <c r="R209" s="26" t="s">
        <v>67</v>
      </c>
    </row>
    <row r="210" ht="15">
      <c r="R210" s="26" t="s">
        <v>68</v>
      </c>
    </row>
    <row r="211" ht="15">
      <c r="R211" s="26" t="s">
        <v>3</v>
      </c>
    </row>
    <row r="215" ht="15">
      <c r="R215" s="26" t="s">
        <v>69</v>
      </c>
    </row>
    <row r="216" ht="15">
      <c r="R216" s="26" t="s">
        <v>70</v>
      </c>
    </row>
    <row r="217" ht="15">
      <c r="R217" s="26" t="s">
        <v>71</v>
      </c>
    </row>
    <row r="218" ht="15">
      <c r="R218" s="26" t="s">
        <v>72</v>
      </c>
    </row>
    <row r="219" ht="15">
      <c r="R219" s="26" t="s">
        <v>73</v>
      </c>
    </row>
    <row r="220" ht="15">
      <c r="R220" s="26" t="s">
        <v>74</v>
      </c>
    </row>
    <row r="221" ht="15">
      <c r="R221" s="26" t="s">
        <v>75</v>
      </c>
    </row>
    <row r="223" ht="15">
      <c r="R223" s="26" t="s">
        <v>76</v>
      </c>
    </row>
    <row r="224" ht="15">
      <c r="R224" s="26" t="s">
        <v>77</v>
      </c>
    </row>
    <row r="225" ht="15">
      <c r="R225" s="26" t="s">
        <v>9</v>
      </c>
    </row>
    <row r="227" ht="15">
      <c r="R227" s="26" t="s">
        <v>78</v>
      </c>
    </row>
    <row r="228" ht="15">
      <c r="R228" s="26" t="s">
        <v>79</v>
      </c>
    </row>
    <row r="229" ht="15">
      <c r="R229" s="26" t="s">
        <v>80</v>
      </c>
    </row>
    <row r="230" ht="15">
      <c r="R230" s="26" t="s">
        <v>81</v>
      </c>
    </row>
    <row r="232" ht="15">
      <c r="R232" s="26" t="s">
        <v>82</v>
      </c>
    </row>
    <row r="233" ht="15">
      <c r="R233" s="26" t="s">
        <v>23</v>
      </c>
    </row>
    <row r="234" ht="15">
      <c r="R234" s="26" t="s">
        <v>83</v>
      </c>
    </row>
    <row r="235" ht="15">
      <c r="R235" s="26" t="s">
        <v>84</v>
      </c>
    </row>
    <row r="237" ht="15">
      <c r="R237" s="26" t="s">
        <v>85</v>
      </c>
    </row>
    <row r="238" ht="15">
      <c r="R238" s="26" t="s">
        <v>26</v>
      </c>
    </row>
    <row r="239" ht="15">
      <c r="R239" s="26" t="s">
        <v>86</v>
      </c>
    </row>
    <row r="241" ht="15">
      <c r="R241" s="26" t="s">
        <v>27</v>
      </c>
    </row>
    <row r="242" ht="15">
      <c r="R242" s="26" t="s">
        <v>87</v>
      </c>
    </row>
  </sheetData>
  <sheetProtection/>
  <mergeCells count="58">
    <mergeCell ref="C29:F29"/>
    <mergeCell ref="G29:J29"/>
    <mergeCell ref="K29:N29"/>
    <mergeCell ref="B30:F30"/>
    <mergeCell ref="G30:J30"/>
    <mergeCell ref="K30:N30"/>
    <mergeCell ref="C27:F27"/>
    <mergeCell ref="G27:J27"/>
    <mergeCell ref="K27:N27"/>
    <mergeCell ref="C28:F28"/>
    <mergeCell ref="G28:J28"/>
    <mergeCell ref="K28:N28"/>
    <mergeCell ref="B25:C25"/>
    <mergeCell ref="D25:F25"/>
    <mergeCell ref="G25:N25"/>
    <mergeCell ref="B26:C26"/>
    <mergeCell ref="D26:F26"/>
    <mergeCell ref="G26:N26"/>
    <mergeCell ref="B24:G24"/>
    <mergeCell ref="H24:N24"/>
    <mergeCell ref="B18:D18"/>
    <mergeCell ref="E18:G18"/>
    <mergeCell ref="H18:N18"/>
    <mergeCell ref="B19:G19"/>
    <mergeCell ref="H19:N19"/>
    <mergeCell ref="B20:G20"/>
    <mergeCell ref="H20:N20"/>
    <mergeCell ref="B22:G23"/>
    <mergeCell ref="H22:I22"/>
    <mergeCell ref="K22:N22"/>
    <mergeCell ref="H23:I23"/>
    <mergeCell ref="K23:N23"/>
    <mergeCell ref="B14:G14"/>
    <mergeCell ref="H14:N14"/>
    <mergeCell ref="B15:G15"/>
    <mergeCell ref="H15:N15"/>
    <mergeCell ref="B17:D17"/>
    <mergeCell ref="E17:G17"/>
    <mergeCell ref="H17:N17"/>
    <mergeCell ref="B12:G12"/>
    <mergeCell ref="H12:N12"/>
    <mergeCell ref="B6:G6"/>
    <mergeCell ref="H6:K6"/>
    <mergeCell ref="L6:N6"/>
    <mergeCell ref="B7:G7"/>
    <mergeCell ref="H7:K7"/>
    <mergeCell ref="L7:N7"/>
    <mergeCell ref="B8:K8"/>
    <mergeCell ref="L8:N8"/>
    <mergeCell ref="B9:K9"/>
    <mergeCell ref="L9:N9"/>
    <mergeCell ref="B11:N11"/>
    <mergeCell ref="B2:C2"/>
    <mergeCell ref="D2:I2"/>
    <mergeCell ref="J2:L2"/>
    <mergeCell ref="M2:N2"/>
    <mergeCell ref="B4:D4"/>
    <mergeCell ref="E4:N4"/>
  </mergeCells>
  <dataValidations count="4">
    <dataValidation type="list" allowBlank="1" showInputMessage="1" showErrorMessage="1" sqref="E4:N4">
      <formula1>$R$192:$R$211</formula1>
    </dataValidation>
    <dataValidation type="list" allowBlank="1" showInputMessage="1" showErrorMessage="1" sqref="H20:N20">
      <formula1>$R$240</formula1>
    </dataValidation>
    <dataValidation type="list" allowBlank="1" showInputMessage="1" showErrorMessage="1" sqref="B20:G20">
      <formula1>$R$236:$R$238</formula1>
    </dataValidation>
    <dataValidation type="list" allowBlank="1" showInputMessage="1" showErrorMessage="1" sqref="L7:N7">
      <formula1>$R$222:$R$224</formula1>
    </dataValidation>
  </dataValidations>
  <printOptions/>
  <pageMargins left="0.1968503937007874" right="0.1968503937007874" top="0.1968503937007874" bottom="0.1968503937007874" header="0.1968503937007874" footer="0.1968503937007874"/>
  <pageSetup orientation="portrait" scale="78" r:id="rId2"/>
  <drawing r:id="rId1"/>
</worksheet>
</file>

<file path=xl/worksheets/sheet7.xml><?xml version="1.0" encoding="utf-8"?>
<worksheet xmlns="http://schemas.openxmlformats.org/spreadsheetml/2006/main" xmlns:r="http://schemas.openxmlformats.org/officeDocument/2006/relationships">
  <sheetPr>
    <tabColor rgb="FF00B050"/>
  </sheetPr>
  <dimension ref="A1:R242"/>
  <sheetViews>
    <sheetView view="pageBreakPreview" zoomScale="85" zoomScaleSheetLayoutView="85" zoomScalePageLayoutView="0" workbookViewId="0" topLeftCell="A1">
      <selection activeCell="B7" sqref="B7:G7"/>
    </sheetView>
  </sheetViews>
  <sheetFormatPr defaultColWidth="11.421875" defaultRowHeight="15"/>
  <cols>
    <col min="1" max="1" width="2.8515625" style="0" customWidth="1"/>
    <col min="2" max="2" width="10.7109375" style="0" customWidth="1"/>
    <col min="3" max="14" width="9.28125" style="0" customWidth="1"/>
    <col min="18" max="18" width="51.00390625" style="0" customWidth="1"/>
  </cols>
  <sheetData>
    <row r="1" spans="1:14" ht="5.25" customHeight="1" thickBot="1">
      <c r="A1" s="1"/>
      <c r="B1" s="2"/>
      <c r="C1" s="2"/>
      <c r="D1" s="2"/>
      <c r="E1" s="2"/>
      <c r="F1" s="2"/>
      <c r="G1" s="2"/>
      <c r="H1" s="2"/>
      <c r="I1" s="2"/>
      <c r="J1" s="2"/>
      <c r="K1" s="2"/>
      <c r="L1" s="2"/>
      <c r="M1" s="2"/>
      <c r="N1" s="2"/>
    </row>
    <row r="2" spans="1:14" ht="69.75" customHeight="1">
      <c r="A2" s="3"/>
      <c r="B2" s="152"/>
      <c r="C2" s="153"/>
      <c r="D2" s="154" t="s">
        <v>0</v>
      </c>
      <c r="E2" s="155"/>
      <c r="F2" s="155"/>
      <c r="G2" s="155"/>
      <c r="H2" s="155"/>
      <c r="I2" s="155"/>
      <c r="J2" s="156" t="s">
        <v>1</v>
      </c>
      <c r="K2" s="157"/>
      <c r="L2" s="158"/>
      <c r="M2" s="153"/>
      <c r="N2" s="159"/>
    </row>
    <row r="3" spans="1:14" ht="5.25" customHeight="1">
      <c r="A3" s="3"/>
      <c r="B3" s="4"/>
      <c r="C3" s="5"/>
      <c r="D3" s="5"/>
      <c r="E3" s="5"/>
      <c r="F3" s="5"/>
      <c r="G3" s="5"/>
      <c r="H3" s="5"/>
      <c r="I3" s="5"/>
      <c r="J3" s="5"/>
      <c r="K3" s="5"/>
      <c r="L3" s="5"/>
      <c r="M3" s="5"/>
      <c r="N3" s="6"/>
    </row>
    <row r="4" spans="1:14" ht="18" customHeight="1">
      <c r="A4" s="7"/>
      <c r="B4" s="160" t="s">
        <v>2</v>
      </c>
      <c r="C4" s="161"/>
      <c r="D4" s="162"/>
      <c r="E4" s="163" t="s">
        <v>3</v>
      </c>
      <c r="F4" s="164"/>
      <c r="G4" s="164"/>
      <c r="H4" s="164"/>
      <c r="I4" s="164"/>
      <c r="J4" s="164"/>
      <c r="K4" s="164"/>
      <c r="L4" s="164"/>
      <c r="M4" s="164"/>
      <c r="N4" s="165"/>
    </row>
    <row r="5" spans="1:14" ht="5.25" customHeight="1">
      <c r="A5" s="7"/>
      <c r="B5" s="8"/>
      <c r="C5" s="9"/>
      <c r="D5" s="9"/>
      <c r="E5" s="10"/>
      <c r="F5" s="10"/>
      <c r="G5" s="10"/>
      <c r="H5" s="10"/>
      <c r="I5" s="10"/>
      <c r="J5" s="10"/>
      <c r="K5" s="10"/>
      <c r="L5" s="10"/>
      <c r="M5" s="10"/>
      <c r="N5" s="11"/>
    </row>
    <row r="6" spans="1:14" ht="17.25" customHeight="1">
      <c r="A6" s="7"/>
      <c r="B6" s="169" t="s">
        <v>4</v>
      </c>
      <c r="C6" s="170"/>
      <c r="D6" s="170"/>
      <c r="E6" s="170"/>
      <c r="F6" s="170"/>
      <c r="G6" s="170"/>
      <c r="H6" s="170" t="s">
        <v>5</v>
      </c>
      <c r="I6" s="170"/>
      <c r="J6" s="170"/>
      <c r="K6" s="170"/>
      <c r="L6" s="171" t="s">
        <v>6</v>
      </c>
      <c r="M6" s="172"/>
      <c r="N6" s="173"/>
    </row>
    <row r="7" spans="1:14" ht="77.25" customHeight="1">
      <c r="A7" s="7"/>
      <c r="B7" s="182" t="s">
        <v>233</v>
      </c>
      <c r="C7" s="183"/>
      <c r="D7" s="183"/>
      <c r="E7" s="183"/>
      <c r="F7" s="183"/>
      <c r="G7" s="183"/>
      <c r="H7" s="167" t="s">
        <v>109</v>
      </c>
      <c r="I7" s="167"/>
      <c r="J7" s="167"/>
      <c r="K7" s="167"/>
      <c r="L7" s="174" t="s">
        <v>9</v>
      </c>
      <c r="M7" s="175"/>
      <c r="N7" s="176"/>
    </row>
    <row r="8" spans="1:14" ht="30" customHeight="1">
      <c r="A8" s="7"/>
      <c r="B8" s="177" t="s">
        <v>10</v>
      </c>
      <c r="C8" s="178"/>
      <c r="D8" s="178"/>
      <c r="E8" s="178"/>
      <c r="F8" s="178"/>
      <c r="G8" s="178"/>
      <c r="H8" s="178"/>
      <c r="I8" s="178"/>
      <c r="J8" s="178"/>
      <c r="K8" s="178"/>
      <c r="L8" s="179" t="s">
        <v>11</v>
      </c>
      <c r="M8" s="180"/>
      <c r="N8" s="181"/>
    </row>
    <row r="9" spans="1:14" ht="43.5" customHeight="1">
      <c r="A9" s="7"/>
      <c r="B9" s="182" t="s">
        <v>110</v>
      </c>
      <c r="C9" s="183"/>
      <c r="D9" s="183"/>
      <c r="E9" s="183"/>
      <c r="F9" s="183"/>
      <c r="G9" s="183"/>
      <c r="H9" s="183"/>
      <c r="I9" s="183"/>
      <c r="J9" s="183"/>
      <c r="K9" s="183"/>
      <c r="L9" s="184">
        <v>1</v>
      </c>
      <c r="M9" s="167"/>
      <c r="N9" s="168"/>
    </row>
    <row r="10" spans="1:14" ht="5.25" customHeight="1">
      <c r="A10" s="7"/>
      <c r="B10" s="12"/>
      <c r="C10" s="13"/>
      <c r="D10" s="13"/>
      <c r="E10" s="13"/>
      <c r="F10" s="13"/>
      <c r="G10" s="13"/>
      <c r="H10" s="13"/>
      <c r="I10" s="13"/>
      <c r="J10" s="13"/>
      <c r="K10" s="13"/>
      <c r="L10" s="14"/>
      <c r="M10" s="15"/>
      <c r="N10" s="16"/>
    </row>
    <row r="11" spans="1:14" ht="15">
      <c r="A11" s="7"/>
      <c r="B11" s="185" t="s">
        <v>13</v>
      </c>
      <c r="C11" s="186"/>
      <c r="D11" s="186"/>
      <c r="E11" s="186"/>
      <c r="F11" s="186"/>
      <c r="G11" s="186"/>
      <c r="H11" s="186"/>
      <c r="I11" s="186"/>
      <c r="J11" s="186"/>
      <c r="K11" s="186"/>
      <c r="L11" s="186"/>
      <c r="M11" s="186"/>
      <c r="N11" s="187"/>
    </row>
    <row r="12" spans="1:14" ht="66.75" customHeight="1">
      <c r="A12" s="7"/>
      <c r="B12" s="166" t="s">
        <v>234</v>
      </c>
      <c r="C12" s="167"/>
      <c r="D12" s="167"/>
      <c r="E12" s="167"/>
      <c r="F12" s="167"/>
      <c r="G12" s="167"/>
      <c r="H12" s="167" t="s">
        <v>111</v>
      </c>
      <c r="I12" s="167"/>
      <c r="J12" s="167"/>
      <c r="K12" s="167"/>
      <c r="L12" s="167"/>
      <c r="M12" s="167"/>
      <c r="N12" s="168"/>
    </row>
    <row r="13" spans="1:14" ht="5.25" customHeight="1">
      <c r="A13" s="7"/>
      <c r="B13" s="17"/>
      <c r="C13" s="18"/>
      <c r="D13" s="18"/>
      <c r="E13" s="18"/>
      <c r="F13" s="18"/>
      <c r="G13" s="18"/>
      <c r="H13" s="18"/>
      <c r="I13" s="18"/>
      <c r="J13" s="18"/>
      <c r="K13" s="18"/>
      <c r="L13" s="18"/>
      <c r="M13" s="18"/>
      <c r="N13" s="19"/>
    </row>
    <row r="14" spans="1:14" ht="15">
      <c r="A14" s="7"/>
      <c r="B14" s="185" t="s">
        <v>16</v>
      </c>
      <c r="C14" s="186"/>
      <c r="D14" s="186"/>
      <c r="E14" s="186"/>
      <c r="F14" s="186"/>
      <c r="G14" s="186"/>
      <c r="H14" s="186" t="s">
        <v>17</v>
      </c>
      <c r="I14" s="186"/>
      <c r="J14" s="186"/>
      <c r="K14" s="186"/>
      <c r="L14" s="186"/>
      <c r="M14" s="186"/>
      <c r="N14" s="187"/>
    </row>
    <row r="15" spans="1:14" ht="107.25" customHeight="1">
      <c r="A15" s="7"/>
      <c r="B15" s="166" t="s">
        <v>235</v>
      </c>
      <c r="C15" s="167"/>
      <c r="D15" s="167"/>
      <c r="E15" s="167"/>
      <c r="F15" s="167"/>
      <c r="G15" s="167"/>
      <c r="H15" s="167" t="s">
        <v>236</v>
      </c>
      <c r="I15" s="167"/>
      <c r="J15" s="167"/>
      <c r="K15" s="167"/>
      <c r="L15" s="167"/>
      <c r="M15" s="167"/>
      <c r="N15" s="168"/>
    </row>
    <row r="16" spans="1:14" ht="5.25" customHeight="1">
      <c r="A16" s="7"/>
      <c r="B16" s="20"/>
      <c r="C16" s="21"/>
      <c r="D16" s="21"/>
      <c r="E16" s="21"/>
      <c r="F16" s="21"/>
      <c r="G16" s="21"/>
      <c r="H16" s="21"/>
      <c r="I16" s="21"/>
      <c r="J16" s="21"/>
      <c r="K16" s="21"/>
      <c r="L16" s="21"/>
      <c r="M16" s="21"/>
      <c r="N16" s="22"/>
    </row>
    <row r="17" spans="1:14" ht="15">
      <c r="A17" s="7"/>
      <c r="B17" s="177" t="s">
        <v>20</v>
      </c>
      <c r="C17" s="178"/>
      <c r="D17" s="178"/>
      <c r="E17" s="178" t="s">
        <v>21</v>
      </c>
      <c r="F17" s="178"/>
      <c r="G17" s="178"/>
      <c r="H17" s="188" t="s">
        <v>22</v>
      </c>
      <c r="I17" s="186"/>
      <c r="J17" s="186"/>
      <c r="K17" s="186"/>
      <c r="L17" s="186"/>
      <c r="M17" s="186"/>
      <c r="N17" s="187"/>
    </row>
    <row r="18" spans="1:14" ht="48" customHeight="1">
      <c r="A18" s="7"/>
      <c r="B18" s="213">
        <v>0</v>
      </c>
      <c r="C18" s="214"/>
      <c r="D18" s="215"/>
      <c r="E18" s="196">
        <v>1187</v>
      </c>
      <c r="F18" s="194"/>
      <c r="G18" s="195"/>
      <c r="H18" s="196" t="s">
        <v>23</v>
      </c>
      <c r="I18" s="194"/>
      <c r="J18" s="194"/>
      <c r="K18" s="194"/>
      <c r="L18" s="194"/>
      <c r="M18" s="194"/>
      <c r="N18" s="197"/>
    </row>
    <row r="19" spans="1:14" ht="15" customHeight="1">
      <c r="A19" s="7"/>
      <c r="B19" s="185" t="s">
        <v>24</v>
      </c>
      <c r="C19" s="186"/>
      <c r="D19" s="186"/>
      <c r="E19" s="186"/>
      <c r="F19" s="186"/>
      <c r="G19" s="198"/>
      <c r="H19" s="188" t="s">
        <v>25</v>
      </c>
      <c r="I19" s="186"/>
      <c r="J19" s="186"/>
      <c r="K19" s="186"/>
      <c r="L19" s="186"/>
      <c r="M19" s="186"/>
      <c r="N19" s="187"/>
    </row>
    <row r="20" spans="1:14" ht="43.5" customHeight="1">
      <c r="A20" s="7"/>
      <c r="B20" s="193" t="s">
        <v>26</v>
      </c>
      <c r="C20" s="194"/>
      <c r="D20" s="194"/>
      <c r="E20" s="194"/>
      <c r="F20" s="194"/>
      <c r="G20" s="195"/>
      <c r="H20" s="199" t="s">
        <v>27</v>
      </c>
      <c r="I20" s="194"/>
      <c r="J20" s="194"/>
      <c r="K20" s="194"/>
      <c r="L20" s="194"/>
      <c r="M20" s="194"/>
      <c r="N20" s="197"/>
    </row>
    <row r="21" spans="1:14" ht="6" customHeight="1">
      <c r="A21" s="7"/>
      <c r="B21" s="20"/>
      <c r="C21" s="21"/>
      <c r="D21" s="21"/>
      <c r="E21" s="21"/>
      <c r="F21" s="21"/>
      <c r="G21" s="21"/>
      <c r="H21" s="21"/>
      <c r="I21" s="21"/>
      <c r="J21" s="21"/>
      <c r="K21" s="21"/>
      <c r="L21" s="21"/>
      <c r="M21" s="21"/>
      <c r="N21" s="22"/>
    </row>
    <row r="22" spans="2:14" s="23" customFormat="1" ht="31.5" customHeight="1">
      <c r="B22" s="189" t="s">
        <v>28</v>
      </c>
      <c r="C22" s="190"/>
      <c r="D22" s="190"/>
      <c r="E22" s="190"/>
      <c r="F22" s="190"/>
      <c r="G22" s="191"/>
      <c r="H22" s="203" t="s">
        <v>29</v>
      </c>
      <c r="I22" s="204"/>
      <c r="J22" s="24"/>
      <c r="K22" s="205" t="s">
        <v>30</v>
      </c>
      <c r="L22" s="206"/>
      <c r="M22" s="206"/>
      <c r="N22" s="207"/>
    </row>
    <row r="23" spans="2:14" s="23" customFormat="1" ht="31.5" customHeight="1">
      <c r="B23" s="200"/>
      <c r="C23" s="201"/>
      <c r="D23" s="201"/>
      <c r="E23" s="201"/>
      <c r="F23" s="201"/>
      <c r="G23" s="202"/>
      <c r="H23" s="203" t="s">
        <v>31</v>
      </c>
      <c r="I23" s="204"/>
      <c r="J23" s="24"/>
      <c r="K23" s="203"/>
      <c r="L23" s="208"/>
      <c r="M23" s="208"/>
      <c r="N23" s="204"/>
    </row>
    <row r="24" spans="2:14" ht="18.75" customHeight="1">
      <c r="B24" s="189" t="s">
        <v>32</v>
      </c>
      <c r="C24" s="190"/>
      <c r="D24" s="190"/>
      <c r="E24" s="190"/>
      <c r="F24" s="190"/>
      <c r="G24" s="191"/>
      <c r="H24" s="192"/>
      <c r="I24" s="192"/>
      <c r="J24" s="192"/>
      <c r="K24" s="192"/>
      <c r="L24" s="192"/>
      <c r="M24" s="192"/>
      <c r="N24" s="192"/>
    </row>
    <row r="25" spans="2:14" ht="15" customHeight="1">
      <c r="B25" s="209" t="s">
        <v>33</v>
      </c>
      <c r="C25" s="209"/>
      <c r="D25" s="209" t="s">
        <v>34</v>
      </c>
      <c r="E25" s="209"/>
      <c r="F25" s="209"/>
      <c r="G25" s="209" t="s">
        <v>35</v>
      </c>
      <c r="H25" s="209"/>
      <c r="I25" s="209"/>
      <c r="J25" s="209"/>
      <c r="K25" s="209"/>
      <c r="L25" s="209"/>
      <c r="M25" s="209"/>
      <c r="N25" s="209"/>
    </row>
    <row r="26" spans="2:14" ht="37.5" customHeight="1">
      <c r="B26" s="210">
        <v>4</v>
      </c>
      <c r="C26" s="210"/>
      <c r="D26" s="211" t="s">
        <v>36</v>
      </c>
      <c r="E26" s="210"/>
      <c r="F26" s="210"/>
      <c r="G26" s="212" t="s">
        <v>37</v>
      </c>
      <c r="H26" s="212"/>
      <c r="I26" s="212"/>
      <c r="J26" s="212"/>
      <c r="K26" s="212"/>
      <c r="L26" s="212"/>
      <c r="M26" s="212"/>
      <c r="N26" s="212"/>
    </row>
    <row r="27" spans="2:14" ht="15" customHeight="1">
      <c r="B27" s="25" t="s">
        <v>38</v>
      </c>
      <c r="C27" s="123" t="s">
        <v>39</v>
      </c>
      <c r="D27" s="123"/>
      <c r="E27" s="123"/>
      <c r="F27" s="123"/>
      <c r="G27" s="123" t="s">
        <v>40</v>
      </c>
      <c r="H27" s="123"/>
      <c r="I27" s="123"/>
      <c r="J27" s="123"/>
      <c r="K27" s="123" t="s">
        <v>41</v>
      </c>
      <c r="L27" s="123"/>
      <c r="M27" s="123"/>
      <c r="N27" s="123"/>
    </row>
    <row r="28" spans="2:14" ht="15" customHeight="1">
      <c r="B28" s="25" t="s">
        <v>42</v>
      </c>
      <c r="C28" s="123" t="s">
        <v>43</v>
      </c>
      <c r="D28" s="123"/>
      <c r="E28" s="123"/>
      <c r="F28" s="123"/>
      <c r="G28" s="123" t="s">
        <v>44</v>
      </c>
      <c r="H28" s="123"/>
      <c r="I28" s="123"/>
      <c r="J28" s="123"/>
      <c r="K28" s="123" t="s">
        <v>45</v>
      </c>
      <c r="L28" s="123"/>
      <c r="M28" s="123"/>
      <c r="N28" s="123"/>
    </row>
    <row r="29" spans="2:14" ht="45" customHeight="1">
      <c r="B29" s="25" t="s">
        <v>46</v>
      </c>
      <c r="C29" s="210"/>
      <c r="D29" s="210"/>
      <c r="E29" s="210"/>
      <c r="F29" s="210"/>
      <c r="G29" s="210"/>
      <c r="H29" s="210"/>
      <c r="I29" s="210"/>
      <c r="J29" s="210"/>
      <c r="K29" s="210"/>
      <c r="L29" s="210"/>
      <c r="M29" s="210"/>
      <c r="N29" s="210"/>
    </row>
    <row r="30" spans="2:14" ht="15" customHeight="1">
      <c r="B30" s="209" t="s">
        <v>47</v>
      </c>
      <c r="C30" s="209"/>
      <c r="D30" s="209"/>
      <c r="E30" s="209"/>
      <c r="F30" s="209"/>
      <c r="G30" s="209" t="s">
        <v>48</v>
      </c>
      <c r="H30" s="209"/>
      <c r="I30" s="209"/>
      <c r="J30" s="209"/>
      <c r="K30" s="209" t="s">
        <v>49</v>
      </c>
      <c r="L30" s="209"/>
      <c r="M30" s="209"/>
      <c r="N30" s="209"/>
    </row>
    <row r="192" ht="15">
      <c r="R192" s="26" t="s">
        <v>50</v>
      </c>
    </row>
    <row r="193" ht="15">
      <c r="R193" s="26" t="s">
        <v>51</v>
      </c>
    </row>
    <row r="194" ht="15">
      <c r="R194" s="26" t="s">
        <v>52</v>
      </c>
    </row>
    <row r="195" ht="15">
      <c r="R195" s="26" t="s">
        <v>53</v>
      </c>
    </row>
    <row r="196" ht="15">
      <c r="R196" s="26" t="s">
        <v>54</v>
      </c>
    </row>
    <row r="197" ht="15">
      <c r="R197" s="26" t="s">
        <v>55</v>
      </c>
    </row>
    <row r="198" ht="15">
      <c r="R198" s="26" t="s">
        <v>56</v>
      </c>
    </row>
    <row r="199" ht="15">
      <c r="R199" s="26" t="s">
        <v>57</v>
      </c>
    </row>
    <row r="200" ht="15">
      <c r="R200" s="26" t="s">
        <v>58</v>
      </c>
    </row>
    <row r="201" ht="15">
      <c r="R201" s="26" t="s">
        <v>59</v>
      </c>
    </row>
    <row r="202" ht="15">
      <c r="R202" s="26" t="s">
        <v>60</v>
      </c>
    </row>
    <row r="203" ht="15">
      <c r="R203" s="26" t="s">
        <v>61</v>
      </c>
    </row>
    <row r="204" ht="15">
      <c r="R204" s="26" t="s">
        <v>62</v>
      </c>
    </row>
    <row r="205" ht="15">
      <c r="R205" s="26" t="s">
        <v>63</v>
      </c>
    </row>
    <row r="206" ht="15">
      <c r="R206" s="26" t="s">
        <v>64</v>
      </c>
    </row>
    <row r="207" ht="15">
      <c r="R207" s="26" t="s">
        <v>65</v>
      </c>
    </row>
    <row r="208" ht="15">
      <c r="R208" s="26" t="s">
        <v>66</v>
      </c>
    </row>
    <row r="209" ht="15">
      <c r="R209" s="26" t="s">
        <v>67</v>
      </c>
    </row>
    <row r="210" ht="15">
      <c r="R210" s="26" t="s">
        <v>68</v>
      </c>
    </row>
    <row r="211" ht="15">
      <c r="R211" s="26" t="s">
        <v>3</v>
      </c>
    </row>
    <row r="215" ht="15">
      <c r="R215" s="26" t="s">
        <v>69</v>
      </c>
    </row>
    <row r="216" ht="15">
      <c r="R216" s="26" t="s">
        <v>70</v>
      </c>
    </row>
    <row r="217" ht="15">
      <c r="R217" s="26" t="s">
        <v>71</v>
      </c>
    </row>
    <row r="218" ht="15">
      <c r="R218" s="26" t="s">
        <v>72</v>
      </c>
    </row>
    <row r="219" ht="15">
      <c r="R219" s="26" t="s">
        <v>73</v>
      </c>
    </row>
    <row r="220" ht="15">
      <c r="R220" s="26" t="s">
        <v>74</v>
      </c>
    </row>
    <row r="221" ht="15">
      <c r="R221" s="26" t="s">
        <v>75</v>
      </c>
    </row>
    <row r="223" ht="15">
      <c r="R223" s="26" t="s">
        <v>76</v>
      </c>
    </row>
    <row r="224" ht="15">
      <c r="R224" s="26" t="s">
        <v>77</v>
      </c>
    </row>
    <row r="225" ht="15">
      <c r="R225" s="26" t="s">
        <v>9</v>
      </c>
    </row>
    <row r="227" ht="15">
      <c r="R227" s="26" t="s">
        <v>78</v>
      </c>
    </row>
    <row r="228" ht="15">
      <c r="R228" s="26" t="s">
        <v>79</v>
      </c>
    </row>
    <row r="229" ht="15">
      <c r="R229" s="26" t="s">
        <v>80</v>
      </c>
    </row>
    <row r="230" ht="15">
      <c r="R230" s="26" t="s">
        <v>81</v>
      </c>
    </row>
    <row r="232" ht="15">
      <c r="R232" s="26" t="s">
        <v>82</v>
      </c>
    </row>
    <row r="233" ht="15">
      <c r="R233" s="26" t="s">
        <v>23</v>
      </c>
    </row>
    <row r="234" ht="15">
      <c r="R234" s="26" t="s">
        <v>83</v>
      </c>
    </row>
    <row r="235" ht="15">
      <c r="R235" s="26" t="s">
        <v>84</v>
      </c>
    </row>
    <row r="237" ht="15">
      <c r="R237" s="26" t="s">
        <v>85</v>
      </c>
    </row>
    <row r="238" ht="15">
      <c r="R238" s="26" t="s">
        <v>26</v>
      </c>
    </row>
    <row r="239" ht="15">
      <c r="R239" s="26" t="s">
        <v>86</v>
      </c>
    </row>
    <row r="241" ht="15">
      <c r="R241" s="26" t="s">
        <v>27</v>
      </c>
    </row>
    <row r="242" ht="15">
      <c r="R242" s="26" t="s">
        <v>87</v>
      </c>
    </row>
  </sheetData>
  <sheetProtection/>
  <mergeCells count="58">
    <mergeCell ref="C29:F29"/>
    <mergeCell ref="G29:J29"/>
    <mergeCell ref="K29:N29"/>
    <mergeCell ref="B30:F30"/>
    <mergeCell ref="G30:J30"/>
    <mergeCell ref="K30:N30"/>
    <mergeCell ref="C27:F27"/>
    <mergeCell ref="G27:J27"/>
    <mergeCell ref="K27:N27"/>
    <mergeCell ref="C28:F28"/>
    <mergeCell ref="G28:J28"/>
    <mergeCell ref="K28:N28"/>
    <mergeCell ref="B25:C25"/>
    <mergeCell ref="D25:F25"/>
    <mergeCell ref="G25:N25"/>
    <mergeCell ref="B26:C26"/>
    <mergeCell ref="D26:F26"/>
    <mergeCell ref="G26:N26"/>
    <mergeCell ref="B24:G24"/>
    <mergeCell ref="H24:N24"/>
    <mergeCell ref="B18:D18"/>
    <mergeCell ref="E18:G18"/>
    <mergeCell ref="H18:N18"/>
    <mergeCell ref="B19:G19"/>
    <mergeCell ref="H19:N19"/>
    <mergeCell ref="B20:G20"/>
    <mergeCell ref="H20:N20"/>
    <mergeCell ref="B22:G23"/>
    <mergeCell ref="H22:I22"/>
    <mergeCell ref="K22:N22"/>
    <mergeCell ref="H23:I23"/>
    <mergeCell ref="K23:N23"/>
    <mergeCell ref="B14:G14"/>
    <mergeCell ref="H14:N14"/>
    <mergeCell ref="B15:G15"/>
    <mergeCell ref="H15:N15"/>
    <mergeCell ref="B17:D17"/>
    <mergeCell ref="E17:G17"/>
    <mergeCell ref="H17:N17"/>
    <mergeCell ref="B12:G12"/>
    <mergeCell ref="H12:N12"/>
    <mergeCell ref="B6:G6"/>
    <mergeCell ref="H6:K6"/>
    <mergeCell ref="L6:N6"/>
    <mergeCell ref="B7:G7"/>
    <mergeCell ref="H7:K7"/>
    <mergeCell ref="L7:N7"/>
    <mergeCell ref="B8:K8"/>
    <mergeCell ref="L8:N8"/>
    <mergeCell ref="B9:K9"/>
    <mergeCell ref="L9:N9"/>
    <mergeCell ref="B11:N11"/>
    <mergeCell ref="B2:C2"/>
    <mergeCell ref="D2:I2"/>
    <mergeCell ref="J2:L2"/>
    <mergeCell ref="M2:N2"/>
    <mergeCell ref="B4:D4"/>
    <mergeCell ref="E4:N4"/>
  </mergeCells>
  <dataValidations count="4">
    <dataValidation type="list" allowBlank="1" showInputMessage="1" showErrorMessage="1" sqref="L7:N7">
      <formula1>$R$222:$R$224</formula1>
    </dataValidation>
    <dataValidation type="list" allowBlank="1" showInputMessage="1" showErrorMessage="1" sqref="B20:G20">
      <formula1>$R$236:$R$238</formula1>
    </dataValidation>
    <dataValidation type="list" allowBlank="1" showInputMessage="1" showErrorMessage="1" sqref="H20:N20">
      <formula1>$R$240</formula1>
    </dataValidation>
    <dataValidation type="list" allowBlank="1" showInputMessage="1" showErrorMessage="1" sqref="E4:N4">
      <formula1>$R$192:$R$211</formula1>
    </dataValidation>
  </dataValidations>
  <printOptions/>
  <pageMargins left="0.1968503937007874" right="0.1968503937007874" top="0.1968503937007874" bottom="0.1968503937007874" header="0.1968503937007874" footer="0.1968503937007874"/>
  <pageSetup orientation="portrait" scale="77" r:id="rId2"/>
  <drawing r:id="rId1"/>
</worksheet>
</file>

<file path=xl/worksheets/sheet8.xml><?xml version="1.0" encoding="utf-8"?>
<worksheet xmlns="http://schemas.openxmlformats.org/spreadsheetml/2006/main" xmlns:r="http://schemas.openxmlformats.org/officeDocument/2006/relationships">
  <sheetPr>
    <tabColor rgb="FF00B050"/>
  </sheetPr>
  <dimension ref="A1:R242"/>
  <sheetViews>
    <sheetView view="pageBreakPreview" zoomScale="85" zoomScaleSheetLayoutView="85" zoomScalePageLayoutView="0" workbookViewId="0" topLeftCell="A2">
      <selection activeCell="B7" sqref="B7:G7"/>
    </sheetView>
  </sheetViews>
  <sheetFormatPr defaultColWidth="11.421875" defaultRowHeight="15"/>
  <cols>
    <col min="1" max="1" width="2.8515625" style="0" customWidth="1"/>
    <col min="2" max="2" width="10.7109375" style="0" customWidth="1"/>
    <col min="3" max="14" width="9.28125" style="0" customWidth="1"/>
    <col min="18" max="18" width="51.00390625" style="0" customWidth="1"/>
  </cols>
  <sheetData>
    <row r="1" spans="1:14" ht="5.25" customHeight="1" thickBot="1">
      <c r="A1" s="1"/>
      <c r="B1" s="2"/>
      <c r="C1" s="2"/>
      <c r="D1" s="2"/>
      <c r="E1" s="2"/>
      <c r="F1" s="2"/>
      <c r="G1" s="2"/>
      <c r="H1" s="2"/>
      <c r="I1" s="2"/>
      <c r="J1" s="2"/>
      <c r="K1" s="2"/>
      <c r="L1" s="2"/>
      <c r="M1" s="2"/>
      <c r="N1" s="2"/>
    </row>
    <row r="2" spans="1:14" ht="69.75" customHeight="1">
      <c r="A2" s="3"/>
      <c r="B2" s="152"/>
      <c r="C2" s="153"/>
      <c r="D2" s="154" t="s">
        <v>0</v>
      </c>
      <c r="E2" s="155"/>
      <c r="F2" s="155"/>
      <c r="G2" s="155"/>
      <c r="H2" s="155"/>
      <c r="I2" s="155"/>
      <c r="J2" s="156" t="s">
        <v>1</v>
      </c>
      <c r="K2" s="157"/>
      <c r="L2" s="158"/>
      <c r="M2" s="153"/>
      <c r="N2" s="159"/>
    </row>
    <row r="3" spans="1:14" ht="5.25" customHeight="1">
      <c r="A3" s="3"/>
      <c r="B3" s="4"/>
      <c r="C3" s="5"/>
      <c r="D3" s="5"/>
      <c r="E3" s="5"/>
      <c r="F3" s="5"/>
      <c r="G3" s="5"/>
      <c r="H3" s="5"/>
      <c r="I3" s="5"/>
      <c r="J3" s="5"/>
      <c r="K3" s="5"/>
      <c r="L3" s="5"/>
      <c r="M3" s="5"/>
      <c r="N3" s="6"/>
    </row>
    <row r="4" spans="1:14" ht="18" customHeight="1">
      <c r="A4" s="7"/>
      <c r="B4" s="160" t="s">
        <v>2</v>
      </c>
      <c r="C4" s="161"/>
      <c r="D4" s="162"/>
      <c r="E4" s="163" t="s">
        <v>3</v>
      </c>
      <c r="F4" s="164"/>
      <c r="G4" s="164"/>
      <c r="H4" s="164"/>
      <c r="I4" s="164"/>
      <c r="J4" s="164"/>
      <c r="K4" s="164"/>
      <c r="L4" s="164"/>
      <c r="M4" s="164"/>
      <c r="N4" s="165"/>
    </row>
    <row r="5" spans="1:14" ht="5.25" customHeight="1">
      <c r="A5" s="7"/>
      <c r="B5" s="8"/>
      <c r="C5" s="9"/>
      <c r="D5" s="9"/>
      <c r="E5" s="10"/>
      <c r="F5" s="10"/>
      <c r="G5" s="10"/>
      <c r="H5" s="10"/>
      <c r="I5" s="10"/>
      <c r="J5" s="10"/>
      <c r="K5" s="10"/>
      <c r="L5" s="10"/>
      <c r="M5" s="10"/>
      <c r="N5" s="11"/>
    </row>
    <row r="6" spans="1:14" ht="17.25" customHeight="1">
      <c r="A6" s="7"/>
      <c r="B6" s="169" t="s">
        <v>4</v>
      </c>
      <c r="C6" s="170"/>
      <c r="D6" s="170"/>
      <c r="E6" s="170"/>
      <c r="F6" s="170"/>
      <c r="G6" s="170"/>
      <c r="H6" s="170" t="s">
        <v>5</v>
      </c>
      <c r="I6" s="170"/>
      <c r="J6" s="170"/>
      <c r="K6" s="170"/>
      <c r="L6" s="171" t="s">
        <v>6</v>
      </c>
      <c r="M6" s="172"/>
      <c r="N6" s="173"/>
    </row>
    <row r="7" spans="1:14" ht="77.25" customHeight="1">
      <c r="A7" s="7"/>
      <c r="B7" s="182" t="s">
        <v>237</v>
      </c>
      <c r="C7" s="183"/>
      <c r="D7" s="183"/>
      <c r="E7" s="183"/>
      <c r="F7" s="183"/>
      <c r="G7" s="183"/>
      <c r="H7" s="167" t="s">
        <v>112</v>
      </c>
      <c r="I7" s="167"/>
      <c r="J7" s="167"/>
      <c r="K7" s="167"/>
      <c r="L7" s="174" t="s">
        <v>9</v>
      </c>
      <c r="M7" s="175"/>
      <c r="N7" s="176"/>
    </row>
    <row r="8" spans="1:14" ht="30" customHeight="1">
      <c r="A8" s="7"/>
      <c r="B8" s="177" t="s">
        <v>10</v>
      </c>
      <c r="C8" s="178"/>
      <c r="D8" s="178"/>
      <c r="E8" s="178"/>
      <c r="F8" s="178"/>
      <c r="G8" s="178"/>
      <c r="H8" s="178"/>
      <c r="I8" s="178"/>
      <c r="J8" s="178"/>
      <c r="K8" s="178"/>
      <c r="L8" s="179" t="s">
        <v>11</v>
      </c>
      <c r="M8" s="180"/>
      <c r="N8" s="181"/>
    </row>
    <row r="9" spans="1:14" ht="43.5" customHeight="1">
      <c r="A9" s="7"/>
      <c r="B9" s="182" t="s">
        <v>113</v>
      </c>
      <c r="C9" s="183"/>
      <c r="D9" s="183"/>
      <c r="E9" s="183"/>
      <c r="F9" s="183"/>
      <c r="G9" s="183"/>
      <c r="H9" s="183"/>
      <c r="I9" s="183"/>
      <c r="J9" s="183"/>
      <c r="K9" s="183"/>
      <c r="L9" s="184">
        <v>1</v>
      </c>
      <c r="M9" s="167"/>
      <c r="N9" s="168"/>
    </row>
    <row r="10" spans="1:14" ht="5.25" customHeight="1">
      <c r="A10" s="7"/>
      <c r="B10" s="12"/>
      <c r="C10" s="13"/>
      <c r="D10" s="13"/>
      <c r="E10" s="13"/>
      <c r="F10" s="13"/>
      <c r="G10" s="13"/>
      <c r="H10" s="13"/>
      <c r="I10" s="13"/>
      <c r="J10" s="13"/>
      <c r="K10" s="13"/>
      <c r="L10" s="14"/>
      <c r="M10" s="15"/>
      <c r="N10" s="16"/>
    </row>
    <row r="11" spans="1:14" ht="15">
      <c r="A11" s="7"/>
      <c r="B11" s="185" t="s">
        <v>13</v>
      </c>
      <c r="C11" s="186"/>
      <c r="D11" s="186"/>
      <c r="E11" s="186"/>
      <c r="F11" s="186"/>
      <c r="G11" s="186"/>
      <c r="H11" s="186"/>
      <c r="I11" s="186"/>
      <c r="J11" s="186"/>
      <c r="K11" s="186"/>
      <c r="L11" s="186"/>
      <c r="M11" s="186"/>
      <c r="N11" s="187"/>
    </row>
    <row r="12" spans="1:14" ht="66.75" customHeight="1">
      <c r="A12" s="7"/>
      <c r="B12" s="166" t="s">
        <v>114</v>
      </c>
      <c r="C12" s="167"/>
      <c r="D12" s="167"/>
      <c r="E12" s="167"/>
      <c r="F12" s="167"/>
      <c r="G12" s="167"/>
      <c r="H12" s="167" t="s">
        <v>115</v>
      </c>
      <c r="I12" s="167"/>
      <c r="J12" s="167"/>
      <c r="K12" s="167"/>
      <c r="L12" s="167"/>
      <c r="M12" s="167"/>
      <c r="N12" s="168"/>
    </row>
    <row r="13" spans="1:14" ht="5.25" customHeight="1">
      <c r="A13" s="7"/>
      <c r="B13" s="17"/>
      <c r="C13" s="18"/>
      <c r="D13" s="18"/>
      <c r="E13" s="18"/>
      <c r="F13" s="18"/>
      <c r="G13" s="18"/>
      <c r="H13" s="18"/>
      <c r="I13" s="18"/>
      <c r="J13" s="18"/>
      <c r="K13" s="18"/>
      <c r="L13" s="18"/>
      <c r="M13" s="18"/>
      <c r="N13" s="19"/>
    </row>
    <row r="14" spans="1:14" ht="15">
      <c r="A14" s="7"/>
      <c r="B14" s="185" t="s">
        <v>16</v>
      </c>
      <c r="C14" s="186"/>
      <c r="D14" s="186"/>
      <c r="E14" s="186"/>
      <c r="F14" s="186"/>
      <c r="G14" s="186"/>
      <c r="H14" s="186" t="s">
        <v>17</v>
      </c>
      <c r="I14" s="186"/>
      <c r="J14" s="186"/>
      <c r="K14" s="186"/>
      <c r="L14" s="186"/>
      <c r="M14" s="186"/>
      <c r="N14" s="187"/>
    </row>
    <row r="15" spans="1:14" ht="107.25" customHeight="1">
      <c r="A15" s="7"/>
      <c r="B15" s="166" t="s">
        <v>116</v>
      </c>
      <c r="C15" s="167"/>
      <c r="D15" s="167"/>
      <c r="E15" s="167"/>
      <c r="F15" s="167"/>
      <c r="G15" s="167"/>
      <c r="H15" s="167" t="s">
        <v>117</v>
      </c>
      <c r="I15" s="167"/>
      <c r="J15" s="167"/>
      <c r="K15" s="167"/>
      <c r="L15" s="167"/>
      <c r="M15" s="167"/>
      <c r="N15" s="168"/>
    </row>
    <row r="16" spans="1:14" ht="5.25" customHeight="1">
      <c r="A16" s="7"/>
      <c r="B16" s="20"/>
      <c r="C16" s="21"/>
      <c r="D16" s="21"/>
      <c r="E16" s="21"/>
      <c r="F16" s="21"/>
      <c r="G16" s="21"/>
      <c r="H16" s="21"/>
      <c r="I16" s="21"/>
      <c r="J16" s="21"/>
      <c r="K16" s="21"/>
      <c r="L16" s="21"/>
      <c r="M16" s="21"/>
      <c r="N16" s="22"/>
    </row>
    <row r="17" spans="1:14" ht="15">
      <c r="A17" s="7"/>
      <c r="B17" s="177" t="s">
        <v>20</v>
      </c>
      <c r="C17" s="178"/>
      <c r="D17" s="178"/>
      <c r="E17" s="178" t="s">
        <v>21</v>
      </c>
      <c r="F17" s="178"/>
      <c r="G17" s="178"/>
      <c r="H17" s="188" t="s">
        <v>22</v>
      </c>
      <c r="I17" s="186"/>
      <c r="J17" s="186"/>
      <c r="K17" s="186"/>
      <c r="L17" s="186"/>
      <c r="M17" s="186"/>
      <c r="N17" s="187"/>
    </row>
    <row r="18" spans="1:14" ht="48" customHeight="1">
      <c r="A18" s="7"/>
      <c r="B18" s="213">
        <v>0</v>
      </c>
      <c r="C18" s="214"/>
      <c r="D18" s="215"/>
      <c r="E18" s="196">
        <v>1187</v>
      </c>
      <c r="F18" s="194"/>
      <c r="G18" s="195"/>
      <c r="H18" s="196" t="s">
        <v>23</v>
      </c>
      <c r="I18" s="194"/>
      <c r="J18" s="194"/>
      <c r="K18" s="194"/>
      <c r="L18" s="194"/>
      <c r="M18" s="194"/>
      <c r="N18" s="197"/>
    </row>
    <row r="19" spans="1:14" ht="15" customHeight="1">
      <c r="A19" s="7"/>
      <c r="B19" s="185" t="s">
        <v>24</v>
      </c>
      <c r="C19" s="186"/>
      <c r="D19" s="186"/>
      <c r="E19" s="186"/>
      <c r="F19" s="186"/>
      <c r="G19" s="198"/>
      <c r="H19" s="188" t="s">
        <v>25</v>
      </c>
      <c r="I19" s="186"/>
      <c r="J19" s="186"/>
      <c r="K19" s="186"/>
      <c r="L19" s="186"/>
      <c r="M19" s="186"/>
      <c r="N19" s="187"/>
    </row>
    <row r="20" spans="1:14" ht="43.5" customHeight="1">
      <c r="A20" s="7"/>
      <c r="B20" s="193" t="s">
        <v>26</v>
      </c>
      <c r="C20" s="194"/>
      <c r="D20" s="194"/>
      <c r="E20" s="194"/>
      <c r="F20" s="194"/>
      <c r="G20" s="195"/>
      <c r="H20" s="199" t="s">
        <v>27</v>
      </c>
      <c r="I20" s="194"/>
      <c r="J20" s="194"/>
      <c r="K20" s="194"/>
      <c r="L20" s="194"/>
      <c r="M20" s="194"/>
      <c r="N20" s="197"/>
    </row>
    <row r="21" spans="1:14" ht="6" customHeight="1">
      <c r="A21" s="7"/>
      <c r="B21" s="20"/>
      <c r="C21" s="21"/>
      <c r="D21" s="21"/>
      <c r="E21" s="21"/>
      <c r="F21" s="21"/>
      <c r="G21" s="21"/>
      <c r="H21" s="21"/>
      <c r="I21" s="21"/>
      <c r="J21" s="21"/>
      <c r="K21" s="21"/>
      <c r="L21" s="21"/>
      <c r="M21" s="21"/>
      <c r="N21" s="22"/>
    </row>
    <row r="22" spans="2:14" s="23" customFormat="1" ht="31.5" customHeight="1">
      <c r="B22" s="189" t="s">
        <v>28</v>
      </c>
      <c r="C22" s="190"/>
      <c r="D22" s="190"/>
      <c r="E22" s="190"/>
      <c r="F22" s="190"/>
      <c r="G22" s="191"/>
      <c r="H22" s="203" t="s">
        <v>29</v>
      </c>
      <c r="I22" s="204"/>
      <c r="J22" s="24"/>
      <c r="K22" s="205" t="s">
        <v>30</v>
      </c>
      <c r="L22" s="206"/>
      <c r="M22" s="206"/>
      <c r="N22" s="207"/>
    </row>
    <row r="23" spans="2:14" s="23" customFormat="1" ht="31.5" customHeight="1">
      <c r="B23" s="200"/>
      <c r="C23" s="201"/>
      <c r="D23" s="201"/>
      <c r="E23" s="201"/>
      <c r="F23" s="201"/>
      <c r="G23" s="202"/>
      <c r="H23" s="203" t="s">
        <v>31</v>
      </c>
      <c r="I23" s="204"/>
      <c r="J23" s="24"/>
      <c r="K23" s="203"/>
      <c r="L23" s="208"/>
      <c r="M23" s="208"/>
      <c r="N23" s="204"/>
    </row>
    <row r="24" spans="2:14" ht="18.75" customHeight="1">
      <c r="B24" s="189" t="s">
        <v>32</v>
      </c>
      <c r="C24" s="190"/>
      <c r="D24" s="190"/>
      <c r="E24" s="190"/>
      <c r="F24" s="190"/>
      <c r="G24" s="191"/>
      <c r="H24" s="192"/>
      <c r="I24" s="192"/>
      <c r="J24" s="192"/>
      <c r="K24" s="192"/>
      <c r="L24" s="192"/>
      <c r="M24" s="192"/>
      <c r="N24" s="192"/>
    </row>
    <row r="25" spans="2:14" ht="15" customHeight="1">
      <c r="B25" s="209" t="s">
        <v>33</v>
      </c>
      <c r="C25" s="209"/>
      <c r="D25" s="209" t="s">
        <v>34</v>
      </c>
      <c r="E25" s="209"/>
      <c r="F25" s="209"/>
      <c r="G25" s="209" t="s">
        <v>35</v>
      </c>
      <c r="H25" s="209"/>
      <c r="I25" s="209"/>
      <c r="J25" s="209"/>
      <c r="K25" s="209"/>
      <c r="L25" s="209"/>
      <c r="M25" s="209"/>
      <c r="N25" s="209"/>
    </row>
    <row r="26" spans="2:14" ht="37.5" customHeight="1">
      <c r="B26" s="210">
        <v>4</v>
      </c>
      <c r="C26" s="210"/>
      <c r="D26" s="211" t="s">
        <v>36</v>
      </c>
      <c r="E26" s="210"/>
      <c r="F26" s="210"/>
      <c r="G26" s="212" t="s">
        <v>37</v>
      </c>
      <c r="H26" s="212"/>
      <c r="I26" s="212"/>
      <c r="J26" s="212"/>
      <c r="K26" s="212"/>
      <c r="L26" s="212"/>
      <c r="M26" s="212"/>
      <c r="N26" s="212"/>
    </row>
    <row r="27" spans="2:14" ht="15" customHeight="1">
      <c r="B27" s="25" t="s">
        <v>38</v>
      </c>
      <c r="C27" s="123" t="s">
        <v>39</v>
      </c>
      <c r="D27" s="123"/>
      <c r="E27" s="123"/>
      <c r="F27" s="123"/>
      <c r="G27" s="123" t="s">
        <v>40</v>
      </c>
      <c r="H27" s="123"/>
      <c r="I27" s="123"/>
      <c r="J27" s="123"/>
      <c r="K27" s="123" t="s">
        <v>41</v>
      </c>
      <c r="L27" s="123"/>
      <c r="M27" s="123"/>
      <c r="N27" s="123"/>
    </row>
    <row r="28" spans="2:14" ht="15" customHeight="1">
      <c r="B28" s="25" t="s">
        <v>42</v>
      </c>
      <c r="C28" s="123" t="s">
        <v>43</v>
      </c>
      <c r="D28" s="123"/>
      <c r="E28" s="123"/>
      <c r="F28" s="123"/>
      <c r="G28" s="123" t="s">
        <v>44</v>
      </c>
      <c r="H28" s="123"/>
      <c r="I28" s="123"/>
      <c r="J28" s="123"/>
      <c r="K28" s="123" t="s">
        <v>45</v>
      </c>
      <c r="L28" s="123"/>
      <c r="M28" s="123"/>
      <c r="N28" s="123"/>
    </row>
    <row r="29" spans="2:14" ht="45" customHeight="1">
      <c r="B29" s="25" t="s">
        <v>46</v>
      </c>
      <c r="C29" s="210"/>
      <c r="D29" s="210"/>
      <c r="E29" s="210"/>
      <c r="F29" s="210"/>
      <c r="G29" s="210"/>
      <c r="H29" s="210"/>
      <c r="I29" s="210"/>
      <c r="J29" s="210"/>
      <c r="K29" s="210"/>
      <c r="L29" s="210"/>
      <c r="M29" s="210"/>
      <c r="N29" s="210"/>
    </row>
    <row r="30" spans="2:14" ht="15" customHeight="1">
      <c r="B30" s="209" t="s">
        <v>47</v>
      </c>
      <c r="C30" s="209"/>
      <c r="D30" s="209"/>
      <c r="E30" s="209"/>
      <c r="F30" s="209"/>
      <c r="G30" s="209" t="s">
        <v>48</v>
      </c>
      <c r="H30" s="209"/>
      <c r="I30" s="209"/>
      <c r="J30" s="209"/>
      <c r="K30" s="209" t="s">
        <v>49</v>
      </c>
      <c r="L30" s="209"/>
      <c r="M30" s="209"/>
      <c r="N30" s="209"/>
    </row>
    <row r="192" ht="15">
      <c r="R192" s="26" t="s">
        <v>50</v>
      </c>
    </row>
    <row r="193" ht="15">
      <c r="R193" s="26" t="s">
        <v>51</v>
      </c>
    </row>
    <row r="194" ht="15">
      <c r="R194" s="26" t="s">
        <v>52</v>
      </c>
    </row>
    <row r="195" ht="15">
      <c r="R195" s="26" t="s">
        <v>53</v>
      </c>
    </row>
    <row r="196" ht="15">
      <c r="R196" s="26" t="s">
        <v>54</v>
      </c>
    </row>
    <row r="197" ht="15">
      <c r="R197" s="26" t="s">
        <v>55</v>
      </c>
    </row>
    <row r="198" ht="15">
      <c r="R198" s="26" t="s">
        <v>56</v>
      </c>
    </row>
    <row r="199" ht="15">
      <c r="R199" s="26" t="s">
        <v>57</v>
      </c>
    </row>
    <row r="200" ht="15">
      <c r="R200" s="26" t="s">
        <v>58</v>
      </c>
    </row>
    <row r="201" ht="15">
      <c r="R201" s="26" t="s">
        <v>59</v>
      </c>
    </row>
    <row r="202" ht="15">
      <c r="R202" s="26" t="s">
        <v>60</v>
      </c>
    </row>
    <row r="203" ht="15">
      <c r="R203" s="26" t="s">
        <v>61</v>
      </c>
    </row>
    <row r="204" ht="15">
      <c r="R204" s="26" t="s">
        <v>62</v>
      </c>
    </row>
    <row r="205" ht="15">
      <c r="R205" s="26" t="s">
        <v>63</v>
      </c>
    </row>
    <row r="206" ht="15">
      <c r="R206" s="26" t="s">
        <v>64</v>
      </c>
    </row>
    <row r="207" ht="15">
      <c r="R207" s="26" t="s">
        <v>65</v>
      </c>
    </row>
    <row r="208" ht="15">
      <c r="R208" s="26" t="s">
        <v>66</v>
      </c>
    </row>
    <row r="209" ht="15">
      <c r="R209" s="26" t="s">
        <v>67</v>
      </c>
    </row>
    <row r="210" ht="15">
      <c r="R210" s="26" t="s">
        <v>68</v>
      </c>
    </row>
    <row r="211" ht="15">
      <c r="R211" s="26" t="s">
        <v>3</v>
      </c>
    </row>
    <row r="215" ht="15">
      <c r="R215" s="26" t="s">
        <v>69</v>
      </c>
    </row>
    <row r="216" ht="15">
      <c r="R216" s="26" t="s">
        <v>70</v>
      </c>
    </row>
    <row r="217" ht="15">
      <c r="R217" s="26" t="s">
        <v>71</v>
      </c>
    </row>
    <row r="218" ht="15">
      <c r="R218" s="26" t="s">
        <v>72</v>
      </c>
    </row>
    <row r="219" ht="15">
      <c r="R219" s="26" t="s">
        <v>73</v>
      </c>
    </row>
    <row r="220" ht="15">
      <c r="R220" s="26" t="s">
        <v>74</v>
      </c>
    </row>
    <row r="221" ht="15">
      <c r="R221" s="26" t="s">
        <v>75</v>
      </c>
    </row>
    <row r="223" ht="15">
      <c r="R223" s="26" t="s">
        <v>76</v>
      </c>
    </row>
    <row r="224" ht="15">
      <c r="R224" s="26" t="s">
        <v>77</v>
      </c>
    </row>
    <row r="225" ht="15">
      <c r="R225" s="26" t="s">
        <v>9</v>
      </c>
    </row>
    <row r="227" ht="15">
      <c r="R227" s="26" t="s">
        <v>78</v>
      </c>
    </row>
    <row r="228" ht="15">
      <c r="R228" s="26" t="s">
        <v>79</v>
      </c>
    </row>
    <row r="229" ht="15">
      <c r="R229" s="26" t="s">
        <v>80</v>
      </c>
    </row>
    <row r="230" ht="15">
      <c r="R230" s="26" t="s">
        <v>81</v>
      </c>
    </row>
    <row r="232" ht="15">
      <c r="R232" s="26" t="s">
        <v>82</v>
      </c>
    </row>
    <row r="233" ht="15">
      <c r="R233" s="26" t="s">
        <v>23</v>
      </c>
    </row>
    <row r="234" ht="15">
      <c r="R234" s="26" t="s">
        <v>83</v>
      </c>
    </row>
    <row r="235" ht="15">
      <c r="R235" s="26" t="s">
        <v>84</v>
      </c>
    </row>
    <row r="237" ht="15">
      <c r="R237" s="26" t="s">
        <v>85</v>
      </c>
    </row>
    <row r="238" ht="15">
      <c r="R238" s="26" t="s">
        <v>26</v>
      </c>
    </row>
    <row r="239" ht="15">
      <c r="R239" s="26" t="s">
        <v>86</v>
      </c>
    </row>
    <row r="241" ht="15">
      <c r="R241" s="26" t="s">
        <v>27</v>
      </c>
    </row>
    <row r="242" ht="15">
      <c r="R242" s="26" t="s">
        <v>87</v>
      </c>
    </row>
  </sheetData>
  <sheetProtection/>
  <mergeCells count="58">
    <mergeCell ref="C29:F29"/>
    <mergeCell ref="G29:J29"/>
    <mergeCell ref="K29:N29"/>
    <mergeCell ref="B30:F30"/>
    <mergeCell ref="G30:J30"/>
    <mergeCell ref="K30:N30"/>
    <mergeCell ref="C27:F27"/>
    <mergeCell ref="G27:J27"/>
    <mergeCell ref="K27:N27"/>
    <mergeCell ref="C28:F28"/>
    <mergeCell ref="G28:J28"/>
    <mergeCell ref="K28:N28"/>
    <mergeCell ref="B25:C25"/>
    <mergeCell ref="D25:F25"/>
    <mergeCell ref="G25:N25"/>
    <mergeCell ref="B26:C26"/>
    <mergeCell ref="D26:F26"/>
    <mergeCell ref="G26:N26"/>
    <mergeCell ref="B24:G24"/>
    <mergeCell ref="H24:N24"/>
    <mergeCell ref="B18:D18"/>
    <mergeCell ref="E18:G18"/>
    <mergeCell ref="H18:N18"/>
    <mergeCell ref="B19:G19"/>
    <mergeCell ref="H19:N19"/>
    <mergeCell ref="B20:G20"/>
    <mergeCell ref="H20:N20"/>
    <mergeCell ref="B22:G23"/>
    <mergeCell ref="H22:I22"/>
    <mergeCell ref="K22:N22"/>
    <mergeCell ref="H23:I23"/>
    <mergeCell ref="K23:N23"/>
    <mergeCell ref="B14:G14"/>
    <mergeCell ref="H14:N14"/>
    <mergeCell ref="B15:G15"/>
    <mergeCell ref="H15:N15"/>
    <mergeCell ref="B17:D17"/>
    <mergeCell ref="E17:G17"/>
    <mergeCell ref="H17:N17"/>
    <mergeCell ref="B12:G12"/>
    <mergeCell ref="H12:N12"/>
    <mergeCell ref="B6:G6"/>
    <mergeCell ref="H6:K6"/>
    <mergeCell ref="L6:N6"/>
    <mergeCell ref="B7:G7"/>
    <mergeCell ref="H7:K7"/>
    <mergeCell ref="L7:N7"/>
    <mergeCell ref="B8:K8"/>
    <mergeCell ref="L8:N8"/>
    <mergeCell ref="B9:K9"/>
    <mergeCell ref="L9:N9"/>
    <mergeCell ref="B11:N11"/>
    <mergeCell ref="B2:C2"/>
    <mergeCell ref="D2:I2"/>
    <mergeCell ref="J2:L2"/>
    <mergeCell ref="M2:N2"/>
    <mergeCell ref="B4:D4"/>
    <mergeCell ref="E4:N4"/>
  </mergeCells>
  <dataValidations count="4">
    <dataValidation type="list" allowBlank="1" showInputMessage="1" showErrorMessage="1" sqref="L7:N7">
      <formula1>$R$222:$R$224</formula1>
    </dataValidation>
    <dataValidation type="list" allowBlank="1" showInputMessage="1" showErrorMessage="1" sqref="B20:G20">
      <formula1>$R$236:$R$238</formula1>
    </dataValidation>
    <dataValidation type="list" allowBlank="1" showInputMessage="1" showErrorMessage="1" sqref="H20:N20">
      <formula1>$R$240</formula1>
    </dataValidation>
    <dataValidation type="list" allowBlank="1" showInputMessage="1" showErrorMessage="1" sqref="E4:N4">
      <formula1>$R$192:$R$211</formula1>
    </dataValidation>
  </dataValidations>
  <printOptions/>
  <pageMargins left="0.1968503937007874" right="0.1968503937007874" top="0.1968503937007874" bottom="0.1968503937007874" header="0.1968503937007874" footer="0.1968503937007874"/>
  <pageSetup orientation="portrait" scale="78" r:id="rId2"/>
  <drawing r:id="rId1"/>
</worksheet>
</file>

<file path=xl/worksheets/sheet9.xml><?xml version="1.0" encoding="utf-8"?>
<worksheet xmlns="http://schemas.openxmlformats.org/spreadsheetml/2006/main" xmlns:r="http://schemas.openxmlformats.org/officeDocument/2006/relationships">
  <sheetPr>
    <tabColor rgb="FF00B050"/>
  </sheetPr>
  <dimension ref="A1:R242"/>
  <sheetViews>
    <sheetView view="pageBreakPreview" zoomScale="85" zoomScaleSheetLayoutView="85" zoomScalePageLayoutView="0" workbookViewId="0" topLeftCell="A1">
      <selection activeCell="H15" sqref="H15:N15"/>
    </sheetView>
  </sheetViews>
  <sheetFormatPr defaultColWidth="11.421875" defaultRowHeight="15"/>
  <cols>
    <col min="1" max="1" width="2.8515625" style="0" customWidth="1"/>
    <col min="2" max="2" width="10.7109375" style="0" customWidth="1"/>
    <col min="3" max="14" width="9.28125" style="0" customWidth="1"/>
    <col min="18" max="18" width="51.00390625" style="0" customWidth="1"/>
  </cols>
  <sheetData>
    <row r="1" spans="1:14" ht="5.25" customHeight="1" thickBot="1">
      <c r="A1" s="1"/>
      <c r="B1" s="2"/>
      <c r="C1" s="2"/>
      <c r="D1" s="2"/>
      <c r="E1" s="2"/>
      <c r="F1" s="2"/>
      <c r="G1" s="2"/>
      <c r="H1" s="2"/>
      <c r="I1" s="2"/>
      <c r="J1" s="2"/>
      <c r="K1" s="2"/>
      <c r="L1" s="2"/>
      <c r="M1" s="2"/>
      <c r="N1" s="2"/>
    </row>
    <row r="2" spans="1:14" ht="69.75" customHeight="1">
      <c r="A2" s="3"/>
      <c r="B2" s="152"/>
      <c r="C2" s="153"/>
      <c r="D2" s="154" t="s">
        <v>118</v>
      </c>
      <c r="E2" s="155"/>
      <c r="F2" s="155"/>
      <c r="G2" s="155"/>
      <c r="H2" s="155"/>
      <c r="I2" s="155"/>
      <c r="J2" s="156" t="s">
        <v>1</v>
      </c>
      <c r="K2" s="157"/>
      <c r="L2" s="158"/>
      <c r="M2" s="153"/>
      <c r="N2" s="159"/>
    </row>
    <row r="3" spans="1:14" ht="5.25" customHeight="1">
      <c r="A3" s="3"/>
      <c r="B3" s="4"/>
      <c r="C3" s="5"/>
      <c r="D3" s="5"/>
      <c r="E3" s="5"/>
      <c r="F3" s="5"/>
      <c r="G3" s="5"/>
      <c r="H3" s="5"/>
      <c r="I3" s="5"/>
      <c r="J3" s="5"/>
      <c r="K3" s="5"/>
      <c r="L3" s="5"/>
      <c r="M3" s="5"/>
      <c r="N3" s="6"/>
    </row>
    <row r="4" spans="1:14" ht="18" customHeight="1">
      <c r="A4" s="7"/>
      <c r="B4" s="160" t="s">
        <v>2</v>
      </c>
      <c r="C4" s="161"/>
      <c r="D4" s="162"/>
      <c r="E4" s="163"/>
      <c r="F4" s="164"/>
      <c r="G4" s="164"/>
      <c r="H4" s="164"/>
      <c r="I4" s="164"/>
      <c r="J4" s="164"/>
      <c r="K4" s="164"/>
      <c r="L4" s="164"/>
      <c r="M4" s="164"/>
      <c r="N4" s="165"/>
    </row>
    <row r="5" spans="1:14" ht="5.25" customHeight="1">
      <c r="A5" s="7"/>
      <c r="B5" s="8"/>
      <c r="C5" s="9"/>
      <c r="D5" s="9"/>
      <c r="E5" s="10"/>
      <c r="F5" s="10"/>
      <c r="G5" s="10"/>
      <c r="H5" s="10"/>
      <c r="I5" s="10"/>
      <c r="J5" s="10"/>
      <c r="K5" s="10"/>
      <c r="L5" s="10"/>
      <c r="M5" s="10"/>
      <c r="N5" s="11"/>
    </row>
    <row r="6" spans="1:14" ht="17.25" customHeight="1">
      <c r="A6" s="7"/>
      <c r="B6" s="169" t="s">
        <v>4</v>
      </c>
      <c r="C6" s="170"/>
      <c r="D6" s="170"/>
      <c r="E6" s="170"/>
      <c r="F6" s="170"/>
      <c r="G6" s="170"/>
      <c r="H6" s="170" t="s">
        <v>5</v>
      </c>
      <c r="I6" s="170"/>
      <c r="J6" s="170"/>
      <c r="K6" s="170"/>
      <c r="L6" s="171" t="s">
        <v>6</v>
      </c>
      <c r="M6" s="172"/>
      <c r="N6" s="173"/>
    </row>
    <row r="7" spans="1:14" ht="43.5" customHeight="1">
      <c r="A7" s="7"/>
      <c r="B7" s="166" t="s">
        <v>119</v>
      </c>
      <c r="C7" s="167"/>
      <c r="D7" s="167"/>
      <c r="E7" s="167"/>
      <c r="F7" s="167"/>
      <c r="G7" s="167"/>
      <c r="H7" s="167" t="s">
        <v>120</v>
      </c>
      <c r="I7" s="167"/>
      <c r="J7" s="167"/>
      <c r="K7" s="167"/>
      <c r="L7" s="174" t="s">
        <v>76</v>
      </c>
      <c r="M7" s="175"/>
      <c r="N7" s="176"/>
    </row>
    <row r="8" spans="1:14" ht="30" customHeight="1">
      <c r="A8" s="7"/>
      <c r="B8" s="177" t="s">
        <v>10</v>
      </c>
      <c r="C8" s="178"/>
      <c r="D8" s="178"/>
      <c r="E8" s="178"/>
      <c r="F8" s="178"/>
      <c r="G8" s="178"/>
      <c r="H8" s="178"/>
      <c r="I8" s="178"/>
      <c r="J8" s="178"/>
      <c r="K8" s="178"/>
      <c r="L8" s="179" t="s">
        <v>11</v>
      </c>
      <c r="M8" s="180"/>
      <c r="N8" s="181"/>
    </row>
    <row r="9" spans="1:14" ht="43.5" customHeight="1">
      <c r="A9" s="7"/>
      <c r="B9" s="182" t="s">
        <v>121</v>
      </c>
      <c r="C9" s="183"/>
      <c r="D9" s="183"/>
      <c r="E9" s="183"/>
      <c r="F9" s="183"/>
      <c r="G9" s="183"/>
      <c r="H9" s="183"/>
      <c r="I9" s="183"/>
      <c r="J9" s="183"/>
      <c r="K9" s="183"/>
      <c r="L9" s="184">
        <v>0.15</v>
      </c>
      <c r="M9" s="167"/>
      <c r="N9" s="168"/>
    </row>
    <row r="10" spans="1:14" ht="5.25" customHeight="1">
      <c r="A10" s="7"/>
      <c r="B10" s="12"/>
      <c r="C10" s="13"/>
      <c r="D10" s="13"/>
      <c r="E10" s="13"/>
      <c r="F10" s="13"/>
      <c r="G10" s="13"/>
      <c r="H10" s="13"/>
      <c r="I10" s="13"/>
      <c r="J10" s="13"/>
      <c r="K10" s="13"/>
      <c r="L10" s="14"/>
      <c r="M10" s="15"/>
      <c r="N10" s="16"/>
    </row>
    <row r="11" spans="1:14" ht="15">
      <c r="A11" s="7"/>
      <c r="B11" s="185" t="s">
        <v>13</v>
      </c>
      <c r="C11" s="186"/>
      <c r="D11" s="186"/>
      <c r="E11" s="186"/>
      <c r="F11" s="186"/>
      <c r="G11" s="186"/>
      <c r="H11" s="186"/>
      <c r="I11" s="186"/>
      <c r="J11" s="186"/>
      <c r="K11" s="186"/>
      <c r="L11" s="186"/>
      <c r="M11" s="186"/>
      <c r="N11" s="187"/>
    </row>
    <row r="12" spans="1:14" ht="43.5" customHeight="1">
      <c r="A12" s="7"/>
      <c r="B12" s="166" t="s">
        <v>122</v>
      </c>
      <c r="C12" s="167"/>
      <c r="D12" s="167"/>
      <c r="E12" s="167"/>
      <c r="F12" s="167"/>
      <c r="G12" s="167"/>
      <c r="H12" s="167" t="s">
        <v>123</v>
      </c>
      <c r="I12" s="167"/>
      <c r="J12" s="167"/>
      <c r="K12" s="167"/>
      <c r="L12" s="167"/>
      <c r="M12" s="167"/>
      <c r="N12" s="168"/>
    </row>
    <row r="13" spans="1:14" ht="5.25" customHeight="1">
      <c r="A13" s="7"/>
      <c r="B13" s="17"/>
      <c r="C13" s="18"/>
      <c r="D13" s="18"/>
      <c r="E13" s="18"/>
      <c r="F13" s="18"/>
      <c r="G13" s="18"/>
      <c r="H13" s="18"/>
      <c r="I13" s="18"/>
      <c r="J13" s="18"/>
      <c r="K13" s="18"/>
      <c r="L13" s="18"/>
      <c r="M13" s="18"/>
      <c r="N13" s="19"/>
    </row>
    <row r="14" spans="1:14" ht="15">
      <c r="A14" s="7"/>
      <c r="B14" s="185" t="s">
        <v>16</v>
      </c>
      <c r="C14" s="186"/>
      <c r="D14" s="186"/>
      <c r="E14" s="186"/>
      <c r="F14" s="186"/>
      <c r="G14" s="186"/>
      <c r="H14" s="186" t="s">
        <v>17</v>
      </c>
      <c r="I14" s="186"/>
      <c r="J14" s="186"/>
      <c r="K14" s="186"/>
      <c r="L14" s="186"/>
      <c r="M14" s="186"/>
      <c r="N14" s="187"/>
    </row>
    <row r="15" spans="1:14" ht="43.5" customHeight="1">
      <c r="A15" s="7"/>
      <c r="B15" s="166" t="s">
        <v>124</v>
      </c>
      <c r="C15" s="167"/>
      <c r="D15" s="167"/>
      <c r="E15" s="167"/>
      <c r="F15" s="167"/>
      <c r="G15" s="167"/>
      <c r="H15" s="167" t="s">
        <v>125</v>
      </c>
      <c r="I15" s="167"/>
      <c r="J15" s="167"/>
      <c r="K15" s="167"/>
      <c r="L15" s="167"/>
      <c r="M15" s="167"/>
      <c r="N15" s="168"/>
    </row>
    <row r="16" spans="1:14" ht="5.25" customHeight="1">
      <c r="A16" s="7"/>
      <c r="B16" s="20"/>
      <c r="C16" s="21"/>
      <c r="D16" s="21"/>
      <c r="E16" s="21"/>
      <c r="F16" s="21"/>
      <c r="G16" s="21"/>
      <c r="H16" s="21"/>
      <c r="I16" s="21"/>
      <c r="J16" s="21"/>
      <c r="K16" s="21"/>
      <c r="L16" s="21"/>
      <c r="M16" s="21"/>
      <c r="N16" s="22"/>
    </row>
    <row r="17" spans="1:14" ht="15">
      <c r="A17" s="7"/>
      <c r="B17" s="177" t="s">
        <v>20</v>
      </c>
      <c r="C17" s="178"/>
      <c r="D17" s="178"/>
      <c r="E17" s="178" t="s">
        <v>21</v>
      </c>
      <c r="F17" s="178"/>
      <c r="G17" s="178"/>
      <c r="H17" s="188" t="s">
        <v>22</v>
      </c>
      <c r="I17" s="186"/>
      <c r="J17" s="186"/>
      <c r="K17" s="186"/>
      <c r="L17" s="186"/>
      <c r="M17" s="186"/>
      <c r="N17" s="187"/>
    </row>
    <row r="18" spans="1:14" ht="48" customHeight="1">
      <c r="A18" s="7"/>
      <c r="B18" s="216">
        <v>0</v>
      </c>
      <c r="C18" s="194"/>
      <c r="D18" s="194"/>
      <c r="E18" s="217"/>
      <c r="F18" s="217"/>
      <c r="G18" s="217"/>
      <c r="H18" s="167" t="s">
        <v>126</v>
      </c>
      <c r="I18" s="167"/>
      <c r="J18" s="167"/>
      <c r="K18" s="167"/>
      <c r="L18" s="167"/>
      <c r="M18" s="167"/>
      <c r="N18" s="168"/>
    </row>
    <row r="19" spans="1:14" ht="15">
      <c r="A19" s="7"/>
      <c r="B19" s="185" t="s">
        <v>24</v>
      </c>
      <c r="C19" s="186"/>
      <c r="D19" s="186"/>
      <c r="E19" s="186"/>
      <c r="F19" s="186"/>
      <c r="G19" s="198"/>
      <c r="H19" s="188" t="s">
        <v>25</v>
      </c>
      <c r="I19" s="186"/>
      <c r="J19" s="186"/>
      <c r="K19" s="186"/>
      <c r="L19" s="186"/>
      <c r="M19" s="186"/>
      <c r="N19" s="187"/>
    </row>
    <row r="20" spans="1:14" ht="43.5" customHeight="1">
      <c r="A20" s="7"/>
      <c r="B20" s="193" t="s">
        <v>85</v>
      </c>
      <c r="C20" s="194"/>
      <c r="D20" s="194"/>
      <c r="E20" s="194"/>
      <c r="F20" s="194"/>
      <c r="G20" s="195"/>
      <c r="H20" s="199" t="s">
        <v>27</v>
      </c>
      <c r="I20" s="194"/>
      <c r="J20" s="194"/>
      <c r="K20" s="194"/>
      <c r="L20" s="194"/>
      <c r="M20" s="194"/>
      <c r="N20" s="197"/>
    </row>
    <row r="21" spans="1:14" ht="6" customHeight="1">
      <c r="A21" s="7"/>
      <c r="B21" s="20"/>
      <c r="C21" s="21"/>
      <c r="D21" s="21"/>
      <c r="E21" s="21"/>
      <c r="F21" s="21"/>
      <c r="G21" s="21"/>
      <c r="H21" s="21"/>
      <c r="I21" s="21"/>
      <c r="J21" s="21"/>
      <c r="K21" s="21"/>
      <c r="L21" s="21"/>
      <c r="M21" s="21"/>
      <c r="N21" s="22"/>
    </row>
    <row r="22" spans="2:14" s="23" customFormat="1" ht="31.5" customHeight="1">
      <c r="B22" s="189" t="s">
        <v>28</v>
      </c>
      <c r="C22" s="190"/>
      <c r="D22" s="190"/>
      <c r="E22" s="190"/>
      <c r="F22" s="190"/>
      <c r="G22" s="191"/>
      <c r="H22" s="203" t="s">
        <v>29</v>
      </c>
      <c r="I22" s="204"/>
      <c r="J22" s="24"/>
      <c r="K22" s="205" t="s">
        <v>30</v>
      </c>
      <c r="L22" s="206"/>
      <c r="M22" s="206"/>
      <c r="N22" s="207"/>
    </row>
    <row r="23" spans="2:14" s="23" customFormat="1" ht="31.5" customHeight="1">
      <c r="B23" s="200"/>
      <c r="C23" s="201"/>
      <c r="D23" s="201"/>
      <c r="E23" s="201"/>
      <c r="F23" s="201"/>
      <c r="G23" s="202"/>
      <c r="H23" s="203" t="s">
        <v>31</v>
      </c>
      <c r="I23" s="204"/>
      <c r="J23" s="24"/>
      <c r="K23" s="203"/>
      <c r="L23" s="208"/>
      <c r="M23" s="208"/>
      <c r="N23" s="204"/>
    </row>
    <row r="24" spans="2:14" ht="18.75" customHeight="1">
      <c r="B24" s="189" t="s">
        <v>32</v>
      </c>
      <c r="C24" s="190"/>
      <c r="D24" s="190"/>
      <c r="E24" s="190"/>
      <c r="F24" s="190"/>
      <c r="G24" s="191"/>
      <c r="H24" s="192"/>
      <c r="I24" s="192"/>
      <c r="J24" s="192"/>
      <c r="K24" s="192"/>
      <c r="L24" s="192"/>
      <c r="M24" s="192"/>
      <c r="N24" s="192"/>
    </row>
    <row r="25" spans="2:14" ht="15" customHeight="1" hidden="1">
      <c r="B25" s="209" t="s">
        <v>33</v>
      </c>
      <c r="C25" s="209"/>
      <c r="D25" s="209" t="s">
        <v>34</v>
      </c>
      <c r="E25" s="209"/>
      <c r="F25" s="209"/>
      <c r="G25" s="209" t="s">
        <v>35</v>
      </c>
      <c r="H25" s="209"/>
      <c r="I25" s="209"/>
      <c r="J25" s="209"/>
      <c r="K25" s="209"/>
      <c r="L25" s="209"/>
      <c r="M25" s="209"/>
      <c r="N25" s="209"/>
    </row>
    <row r="26" spans="2:14" ht="37.5" customHeight="1" hidden="1">
      <c r="B26" s="210">
        <v>4</v>
      </c>
      <c r="C26" s="210"/>
      <c r="D26" s="211" t="s">
        <v>36</v>
      </c>
      <c r="E26" s="210"/>
      <c r="F26" s="210"/>
      <c r="G26" s="212" t="s">
        <v>37</v>
      </c>
      <c r="H26" s="212"/>
      <c r="I26" s="212"/>
      <c r="J26" s="212"/>
      <c r="K26" s="212"/>
      <c r="L26" s="212"/>
      <c r="M26" s="212"/>
      <c r="N26" s="212"/>
    </row>
    <row r="27" spans="2:14" ht="15" customHeight="1" hidden="1">
      <c r="B27" s="25" t="s">
        <v>38</v>
      </c>
      <c r="C27" s="123" t="s">
        <v>39</v>
      </c>
      <c r="D27" s="123"/>
      <c r="E27" s="123"/>
      <c r="F27" s="123"/>
      <c r="G27" s="123" t="s">
        <v>40</v>
      </c>
      <c r="H27" s="123"/>
      <c r="I27" s="123"/>
      <c r="J27" s="123"/>
      <c r="K27" s="123" t="s">
        <v>41</v>
      </c>
      <c r="L27" s="123"/>
      <c r="M27" s="123"/>
      <c r="N27" s="123"/>
    </row>
    <row r="28" spans="2:14" ht="15" customHeight="1" hidden="1">
      <c r="B28" s="25" t="s">
        <v>42</v>
      </c>
      <c r="C28" s="123" t="s">
        <v>43</v>
      </c>
      <c r="D28" s="123"/>
      <c r="E28" s="123"/>
      <c r="F28" s="123"/>
      <c r="G28" s="123" t="s">
        <v>44</v>
      </c>
      <c r="H28" s="123"/>
      <c r="I28" s="123"/>
      <c r="J28" s="123"/>
      <c r="K28" s="123" t="s">
        <v>45</v>
      </c>
      <c r="L28" s="123"/>
      <c r="M28" s="123"/>
      <c r="N28" s="123"/>
    </row>
    <row r="29" spans="2:14" ht="45" customHeight="1" hidden="1">
      <c r="B29" s="25" t="s">
        <v>46</v>
      </c>
      <c r="C29" s="210"/>
      <c r="D29" s="210"/>
      <c r="E29" s="210"/>
      <c r="F29" s="210"/>
      <c r="G29" s="210"/>
      <c r="H29" s="210"/>
      <c r="I29" s="210"/>
      <c r="J29" s="210"/>
      <c r="K29" s="210"/>
      <c r="L29" s="210"/>
      <c r="M29" s="210"/>
      <c r="N29" s="210"/>
    </row>
    <row r="30" spans="2:14" ht="15" customHeight="1" hidden="1">
      <c r="B30" s="209" t="s">
        <v>47</v>
      </c>
      <c r="C30" s="209"/>
      <c r="D30" s="209"/>
      <c r="E30" s="209"/>
      <c r="F30" s="209"/>
      <c r="G30" s="209" t="s">
        <v>48</v>
      </c>
      <c r="H30" s="209"/>
      <c r="I30" s="209"/>
      <c r="J30" s="209"/>
      <c r="K30" s="209" t="s">
        <v>49</v>
      </c>
      <c r="L30" s="209"/>
      <c r="M30" s="209"/>
      <c r="N30" s="209"/>
    </row>
    <row r="192" ht="15">
      <c r="R192" s="26" t="s">
        <v>50</v>
      </c>
    </row>
    <row r="193" ht="15">
      <c r="R193" s="26" t="s">
        <v>51</v>
      </c>
    </row>
    <row r="194" ht="15">
      <c r="R194" s="26" t="s">
        <v>52</v>
      </c>
    </row>
    <row r="195" ht="15">
      <c r="R195" s="26" t="s">
        <v>53</v>
      </c>
    </row>
    <row r="196" ht="15">
      <c r="R196" s="26" t="s">
        <v>54</v>
      </c>
    </row>
    <row r="197" ht="15">
      <c r="R197" s="26" t="s">
        <v>55</v>
      </c>
    </row>
    <row r="198" ht="15">
      <c r="R198" s="26" t="s">
        <v>56</v>
      </c>
    </row>
    <row r="199" ht="15">
      <c r="R199" s="26" t="s">
        <v>57</v>
      </c>
    </row>
    <row r="200" ht="15">
      <c r="R200" s="26" t="s">
        <v>58</v>
      </c>
    </row>
    <row r="201" ht="15">
      <c r="R201" s="26" t="s">
        <v>59</v>
      </c>
    </row>
    <row r="202" ht="15">
      <c r="R202" s="26" t="s">
        <v>60</v>
      </c>
    </row>
    <row r="203" ht="15">
      <c r="R203" s="26" t="s">
        <v>61</v>
      </c>
    </row>
    <row r="204" ht="15">
      <c r="R204" s="26" t="s">
        <v>62</v>
      </c>
    </row>
    <row r="205" ht="15">
      <c r="R205" s="26" t="s">
        <v>63</v>
      </c>
    </row>
    <row r="206" ht="15">
      <c r="R206" s="26" t="s">
        <v>64</v>
      </c>
    </row>
    <row r="207" ht="15">
      <c r="R207" s="26" t="s">
        <v>65</v>
      </c>
    </row>
    <row r="208" ht="15">
      <c r="R208" s="26" t="s">
        <v>66</v>
      </c>
    </row>
    <row r="209" ht="15">
      <c r="R209" s="26" t="s">
        <v>67</v>
      </c>
    </row>
    <row r="210" ht="15">
      <c r="R210" s="26" t="s">
        <v>68</v>
      </c>
    </row>
    <row r="211" ht="15">
      <c r="R211" s="26" t="s">
        <v>3</v>
      </c>
    </row>
    <row r="215" ht="15">
      <c r="R215" s="26" t="s">
        <v>69</v>
      </c>
    </row>
    <row r="216" ht="15">
      <c r="R216" s="26" t="s">
        <v>70</v>
      </c>
    </row>
    <row r="217" ht="15">
      <c r="R217" s="26" t="s">
        <v>71</v>
      </c>
    </row>
    <row r="218" ht="15">
      <c r="R218" s="26" t="s">
        <v>72</v>
      </c>
    </row>
    <row r="219" ht="15">
      <c r="R219" s="26" t="s">
        <v>73</v>
      </c>
    </row>
    <row r="220" ht="15">
      <c r="R220" s="26" t="s">
        <v>74</v>
      </c>
    </row>
    <row r="221" ht="15">
      <c r="R221" s="26" t="s">
        <v>75</v>
      </c>
    </row>
    <row r="223" ht="15">
      <c r="R223" s="26" t="s">
        <v>76</v>
      </c>
    </row>
    <row r="224" ht="15">
      <c r="R224" s="26" t="s">
        <v>77</v>
      </c>
    </row>
    <row r="225" ht="15">
      <c r="R225" s="26" t="s">
        <v>9</v>
      </c>
    </row>
    <row r="227" ht="15">
      <c r="R227" s="26" t="s">
        <v>78</v>
      </c>
    </row>
    <row r="228" ht="15">
      <c r="R228" s="26" t="s">
        <v>79</v>
      </c>
    </row>
    <row r="229" ht="15">
      <c r="R229" s="26" t="s">
        <v>80</v>
      </c>
    </row>
    <row r="230" ht="15">
      <c r="R230" s="26" t="s">
        <v>81</v>
      </c>
    </row>
    <row r="232" ht="15">
      <c r="R232" s="26" t="s">
        <v>82</v>
      </c>
    </row>
    <row r="233" ht="15">
      <c r="R233" s="26" t="s">
        <v>23</v>
      </c>
    </row>
    <row r="234" ht="15">
      <c r="R234" s="26" t="s">
        <v>83</v>
      </c>
    </row>
    <row r="235" ht="15">
      <c r="R235" s="26" t="s">
        <v>84</v>
      </c>
    </row>
    <row r="237" ht="15">
      <c r="R237" s="26" t="s">
        <v>85</v>
      </c>
    </row>
    <row r="238" ht="15">
      <c r="R238" s="26" t="s">
        <v>26</v>
      </c>
    </row>
    <row r="239" ht="15">
      <c r="R239" s="26" t="s">
        <v>86</v>
      </c>
    </row>
    <row r="241" ht="15">
      <c r="R241" s="26" t="s">
        <v>27</v>
      </c>
    </row>
    <row r="242" ht="15">
      <c r="R242" s="26" t="s">
        <v>87</v>
      </c>
    </row>
  </sheetData>
  <sheetProtection/>
  <mergeCells count="58">
    <mergeCell ref="C29:F29"/>
    <mergeCell ref="G29:J29"/>
    <mergeCell ref="K29:N29"/>
    <mergeCell ref="B30:F30"/>
    <mergeCell ref="G30:J30"/>
    <mergeCell ref="K30:N30"/>
    <mergeCell ref="C27:F27"/>
    <mergeCell ref="G27:J27"/>
    <mergeCell ref="K27:N27"/>
    <mergeCell ref="C28:F28"/>
    <mergeCell ref="G28:J28"/>
    <mergeCell ref="K28:N28"/>
    <mergeCell ref="B25:C25"/>
    <mergeCell ref="D25:F25"/>
    <mergeCell ref="G25:N25"/>
    <mergeCell ref="B26:C26"/>
    <mergeCell ref="D26:F26"/>
    <mergeCell ref="G26:N26"/>
    <mergeCell ref="B24:G24"/>
    <mergeCell ref="H24:N24"/>
    <mergeCell ref="B18:D18"/>
    <mergeCell ref="E18:G18"/>
    <mergeCell ref="H18:N18"/>
    <mergeCell ref="B19:G19"/>
    <mergeCell ref="H19:N19"/>
    <mergeCell ref="B20:G20"/>
    <mergeCell ref="H20:N20"/>
    <mergeCell ref="B22:G23"/>
    <mergeCell ref="H22:I22"/>
    <mergeCell ref="K22:N22"/>
    <mergeCell ref="H23:I23"/>
    <mergeCell ref="K23:N23"/>
    <mergeCell ref="B14:G14"/>
    <mergeCell ref="H14:N14"/>
    <mergeCell ref="B15:G15"/>
    <mergeCell ref="H15:N15"/>
    <mergeCell ref="B17:D17"/>
    <mergeCell ref="E17:G17"/>
    <mergeCell ref="H17:N17"/>
    <mergeCell ref="B12:G12"/>
    <mergeCell ref="H12:N12"/>
    <mergeCell ref="B6:G6"/>
    <mergeCell ref="H6:K6"/>
    <mergeCell ref="L6:N6"/>
    <mergeCell ref="B7:G7"/>
    <mergeCell ref="H7:K7"/>
    <mergeCell ref="L7:N7"/>
    <mergeCell ref="B8:K8"/>
    <mergeCell ref="L8:N8"/>
    <mergeCell ref="B9:K9"/>
    <mergeCell ref="L9:N9"/>
    <mergeCell ref="B11:N11"/>
    <mergeCell ref="B2:C2"/>
    <mergeCell ref="D2:I2"/>
    <mergeCell ref="J2:L2"/>
    <mergeCell ref="M2:N2"/>
    <mergeCell ref="B4:D4"/>
    <mergeCell ref="E4:N4"/>
  </mergeCells>
  <dataValidations count="4">
    <dataValidation type="list" allowBlank="1" showInputMessage="1" showErrorMessage="1" sqref="E4:N4">
      <formula1>$R$192:$R$211</formula1>
    </dataValidation>
    <dataValidation type="list" allowBlank="1" showInputMessage="1" showErrorMessage="1" sqref="L7:N7">
      <formula1>$R$223:$R$225</formula1>
    </dataValidation>
    <dataValidation type="list" allowBlank="1" showInputMessage="1" showErrorMessage="1" sqref="B20:G20">
      <formula1>$R$237:$R$239</formula1>
    </dataValidation>
    <dataValidation type="list" allowBlank="1" showInputMessage="1" showErrorMessage="1" sqref="H20:N20">
      <formula1>$R$241</formula1>
    </dataValidation>
  </dataValidations>
  <printOptions/>
  <pageMargins left="0.1968503937007874" right="0.1968503937007874" top="0.1968503937007874" bottom="0.1968503937007874" header="0.1968503937007874" footer="0.1968503937007874"/>
  <pageSetup orientation="portrait"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User</cp:lastModifiedBy>
  <dcterms:created xsi:type="dcterms:W3CDTF">2020-04-12T21:48:09Z</dcterms:created>
  <dcterms:modified xsi:type="dcterms:W3CDTF">2021-03-01T13:35:13Z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