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<sst xmlns="http://schemas.openxmlformats.org/spreadsheetml/2006/main" count="81" uniqueCount="78">
  <si>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FONDO FINANCIERO DISTRITAL DE SALUD</t>
  </si>
  <si>
    <t>INFORME DE EJECUCION DEL PRESUPUESTO DE GASTO</t>
  </si>
  <si>
    <t>VIGENCIA A SEPTIEMBRE DE 2021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</si>
  <si>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</si>
  <si>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</si>
  <si>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</si>
  <si>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</si>
  <si>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</si>
  <si>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</si>
  <si>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1080100012       Edificaciones y estructuras - Mejoras de tierras y</t>
  </si>
  <si>
    <t>1080100021       Maquinaria y equipo</t>
  </si>
  <si>
    <t>*</t>
  </si>
  <si>
    <t>1080200030       Otros objetos valiosos</t>
  </si>
  <si>
    <t>1080300010       Tierras y terrenos</t>
  </si>
  <si>
    <t>1082000041       Otros bienes transportables (excepto productos met</t>
  </si>
  <si>
    <t>1082001042       Servicios prestados a las empresas y servicios de</t>
  </si>
  <si>
    <t>1082001052       Servicios para la comunidad, sociales y personales</t>
  </si>
  <si>
    <t>1090700044       Aportes de unidades del gobierno general para el f</t>
  </si>
  <si>
    <t>1090700064       Reconocimiento y pago por el aseguramiento y demás</t>
  </si>
  <si>
    <t>1100100050       A otras entidades públicas</t>
  </si>
  <si>
    <t>1140300014       Contribución de vigilancia - Superintendencia Naci</t>
  </si>
  <si>
    <t>1310201010103    Maquinaria para uso general</t>
  </si>
  <si>
    <t>1310201010104    Maquinaria para usos especiales</t>
  </si>
  <si>
    <t>1310201010105    Maquinaria de oficina, contabilidad e informática</t>
  </si>
  <si>
    <t>1310201010106    Maquinaria y aparatos eléctricos</t>
  </si>
  <si>
    <t>1310201010107    Equipo y aparatos de radio, televisión y comunicac</t>
  </si>
  <si>
    <t>1310201010108    Aparatos médicos, instrumentos ópticos y de precis</t>
  </si>
  <si>
    <t>1310202010101    Carne, pescado, frutas, hortalizas, aceites y gras</t>
  </si>
  <si>
    <t>1310202010103    Productos de molinería, almidones y productos deri</t>
  </si>
  <si>
    <t>1310202010104    Bebidas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</si>
  <si>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</si>
  <si>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</si>
  <si>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</si>
  <si>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</si>
  <si>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</si>
  <si>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</si>
  <si>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</si>
  <si>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1310202020101    Alojamiento; servicios de suministros de comidas y</t>
  </si>
  <si>
    <t>1310202020102    Servicios de transporte de pasajeros</t>
  </si>
  <si>
    <t>131020202010601  Servicios de mensajería</t>
  </si>
  <si>
    <t>131020202020107  Servicios de seguros de vehículos automotores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</si>
  <si>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</si>
  <si>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</si>
  <si>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</si>
  <si>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</si>
  <si>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131020202030307  Servicios de ingeniería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</si>
  <si>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</si>
  <si>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</si>
  <si>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</si>
  <si>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</si>
  <si>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</si>
  <si>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131020202030406  Servicios de bibliotecas y archivos</t>
  </si>
  <si>
    <t>131020202030407  Servicios de transmisión de programas de radio y t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</si>
  <si>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</si>
  <si>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</si>
  <si>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</si>
  <si>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</si>
  <si>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</si>
  <si>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131020202030604  Servicios de mantenimiento y reparación de maquina</t>
  </si>
  <si>
    <t>131020202030605  Servicios de mantenimiento y reparación de otra ma</t>
  </si>
  <si>
    <t>131020202030606  Servicios de reparación de muebles</t>
  </si>
  <si>
    <t>131020202030608  Servicios de mantenimiento y reparación de equipos</t>
  </si>
  <si>
    <t>131020202030609  Servicios de mantenimiento y reparación de instrum</t>
  </si>
  <si>
    <t>131020202030610  Servicios de mantenimiento y reparación de equipos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</si>
  <si>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</si>
  <si>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</si>
  <si>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</si>
  <si>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</si>
  <si>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</si>
  <si>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</si>
  <si>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</si>
  <si>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</si>
  <si>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</si>
  <si>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131030103        Impuesto de vehículos</t>
  </si>
  <si>
    <t>13105010205      Tribunales de Ética</t>
  </si>
  <si>
    <t>131050701        Sentencias</t>
  </si>
  <si>
    <t>133020301        Colciencias - Fondo de Investigaciones en Salud</t>
  </si>
  <si>
    <t>*En el mes de septiembre se realizaron modificaciones presupuestales a nivel de rubro presupuestal aprobadas mediante Adición presupuestal - Decreto 323 del 30-08-2021, Acuerdo 370 del 09 de septiembre y Acuerdo 371 del 22 de septiembre, sin embargo, en la ejecución se evidencian modificaciones que fueron aplicadas a nivel de cambio entre conceptos del gasto, realizadas al interior de los proyectos de inversión 7835 "Fortalecimiento de la gestion de urgencias, emergencias y desastres en salud, Bogota D.C. 2020-2024 Bogota." y  7822 “Fortalecimiento del aseguramiento en salud con acceso efectivo – Bogotá”.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</si>
</sst>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14" borderId="10" xfId="0" applyFont="1" applyFill="1" applyBorder="1" applyAlignment="1">
      <alignment horizontal="center" vertical="center" wrapText="1"/>
    </xf>
    <xf numFmtId="43" fontId="35" fillId="14" borderId="11" xfId="47" applyFont="1" applyFill="1" applyBorder="1" applyAlignment="1">
      <alignment horizontal="center" vertical="center" wrapText="1"/>
    </xf>
    <xf numFmtId="43" fontId="35" fillId="14" borderId="10" xfId="47" applyFont="1" applyFill="1" applyBorder="1" applyAlignment="1">
      <alignment horizontal="center" vertical="center" wrapText="1"/>
    </xf>
    <xf numFmtId="43" fontId="35" fillId="0" borderId="0" xfId="47" applyFont="1" applyFill="1" applyBorder="1" applyAlignment="1">
      <alignment horizontal="center" vertical="center" wrapText="1"/>
    </xf>
    <xf numFmtId="43" fontId="35" fillId="0" borderId="0" xfId="47" applyFont="1" applyAlignment="1">
      <alignment/>
    </xf>
    <xf numFmtId="43" fontId="35" fillId="0" borderId="0" xfId="47" applyFont="1" applyBorder="1" applyAlignment="1">
      <alignment/>
    </xf>
    <xf numFmtId="0" fontId="35" fillId="0" borderId="0" xfId="0" applyFont="1" applyFill="1" applyAlignment="1">
      <alignment/>
    </xf>
    <xf numFmtId="43" fontId="35" fillId="0" borderId="0" xfId="47" applyFont="1" applyFill="1" applyAlignment="1">
      <alignment/>
    </xf>
    <xf numFmtId="43" fontId="0" fillId="0" borderId="0" xfId="47" applyFont="1" applyFill="1" applyBorder="1" applyAlignment="1">
      <alignment/>
    </xf>
    <xf numFmtId="43" fontId="35" fillId="0" borderId="0" xfId="47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41" fontId="0" fillId="0" borderId="0" xfId="48" applyFont="1" applyFill="1" applyAlignment="1">
      <alignment/>
    </xf>
    <xf numFmtId="43" fontId="0" fillId="0" borderId="0" xfId="47" applyFont="1" applyFill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1">
      <selection activeCell="B7" sqref="B7"/>
    </sheetView>
  </sheetViews>
  <sheetFormatPr defaultColWidth="11.421875" defaultRowHeight="15"/>
  <cols>
    <col min="1" max="1" width="65.28125" style="0" bestFit="1" customWidth="1"/>
    <col min="2" max="4" width="20.421875" style="17" bestFit="1" customWidth="1"/>
    <col min="5" max="5" width="2.00390625" style="1" bestFit="1" customWidth="1"/>
    <col min="6" max="6" width="11.8515625" style="0" bestFit="1" customWidth="1"/>
  </cols>
  <sheetData>
    <row r="1" spans="1:4" s="1" customFormat="1" ht="30" customHeight="1">
      <c r="A1" s="19" t="s">
        <v>0</v>
      </c>
      <c r="B1" s="19"/>
      <c r="C1" s="19"/>
      <c r="D1" s="19"/>
    </row>
    <row r="2" spans="1:4" s="1" customFormat="1" ht="26.25">
      <c r="A2" s="20" t="s">
        <v>1</v>
      </c>
      <c r="B2" s="20"/>
      <c r="C2" s="20"/>
      <c r="D2" s="20"/>
    </row>
    <row r="3" spans="1:4" s="1" customFormat="1" ht="26.25">
      <c r="A3" s="21" t="s">
        <v>2</v>
      </c>
      <c r="B3" s="21"/>
      <c r="C3" s="22"/>
      <c r="D3" s="22"/>
    </row>
    <row r="4" spans="1:6" ht="30" customHeight="1">
      <c r="A4" s="2" t="s">
        <v>3</v>
      </c>
      <c r="B4" s="3" t="s">
        <v>4</v>
      </c>
      <c r="C4" s="4" t="s">
        <v>5</v>
      </c>
      <c r="D4" s="4" t="s">
        <v>6</v>
      </c>
      <c r="F4" s="5"/>
    </row>
    <row r="5" spans="1:4" ht="15">
      <c r="A5" s="1" t="s">
        <v>7</v>
      </c>
      <c r="B5" s="6">
        <v>3408905174000</v>
      </c>
      <c r="C5" s="7">
        <f>+C6</f>
        <v>100000000000</v>
      </c>
      <c r="D5" s="7">
        <f>+D6</f>
        <v>3508905174000</v>
      </c>
    </row>
    <row r="6" spans="1:5" s="12" customFormat="1" ht="15">
      <c r="A6" s="8" t="s">
        <v>8</v>
      </c>
      <c r="B6" s="9">
        <v>3408905174000</v>
      </c>
      <c r="C6" s="10">
        <f>SUM(C7:C73)</f>
        <v>100000000000</v>
      </c>
      <c r="D6" s="11">
        <f>SUM(D7:D73)</f>
        <v>3508905174000</v>
      </c>
      <c r="E6" s="8"/>
    </row>
    <row r="7" spans="1:5" s="12" customFormat="1" ht="15">
      <c r="A7" s="12" t="s">
        <v>9</v>
      </c>
      <c r="B7" s="13">
        <v>305834859652</v>
      </c>
      <c r="C7" s="14">
        <v>-8670366522</v>
      </c>
      <c r="D7" s="13">
        <f>+B7+C7</f>
        <v>297164493130</v>
      </c>
      <c r="E7" s="8"/>
    </row>
    <row r="8" spans="1:5" s="12" customFormat="1" ht="15">
      <c r="A8" s="12" t="s">
        <v>10</v>
      </c>
      <c r="B8" s="13">
        <v>252014282223</v>
      </c>
      <c r="C8" s="15">
        <v>-53718498415</v>
      </c>
      <c r="D8" s="13">
        <f>+B8+C8</f>
        <v>198295783808</v>
      </c>
      <c r="E8" s="8" t="s">
        <v>11</v>
      </c>
    </row>
    <row r="9" spans="1:5" s="12" customFormat="1" ht="15">
      <c r="A9" t="s">
        <v>12</v>
      </c>
      <c r="B9" s="12">
        <v>0</v>
      </c>
      <c r="C9" s="12">
        <v>654717445</v>
      </c>
      <c r="D9" s="13">
        <f>+B9+C9</f>
        <v>654717445</v>
      </c>
      <c r="E9" s="8" t="s">
        <v>11</v>
      </c>
    </row>
    <row r="10" spans="1:5" s="12" customFormat="1" ht="15">
      <c r="A10" s="12" t="s">
        <v>13</v>
      </c>
      <c r="B10" s="13">
        <v>200000000</v>
      </c>
      <c r="C10" s="15">
        <v>0</v>
      </c>
      <c r="D10" s="13">
        <f aca="true" t="shared" si="0" ref="D10:D41">+B10+C10</f>
        <v>200000000</v>
      </c>
      <c r="E10" s="8"/>
    </row>
    <row r="11" spans="1:5" s="12" customFormat="1" ht="15">
      <c r="A11" s="12" t="s">
        <v>14</v>
      </c>
      <c r="B11" s="13">
        <v>34429969000</v>
      </c>
      <c r="C11" s="15">
        <v>643849620</v>
      </c>
      <c r="D11" s="13">
        <f t="shared" si="0"/>
        <v>35073818620</v>
      </c>
      <c r="E11" s="8"/>
    </row>
    <row r="12" spans="1:5" s="12" customFormat="1" ht="15">
      <c r="A12" s="12" t="s">
        <v>15</v>
      </c>
      <c r="B12" s="13">
        <v>68975373778</v>
      </c>
      <c r="C12" s="15">
        <v>0</v>
      </c>
      <c r="D12" s="13">
        <f t="shared" si="0"/>
        <v>68975373778</v>
      </c>
      <c r="E12" s="8"/>
    </row>
    <row r="13" spans="1:5" s="12" customFormat="1" ht="15">
      <c r="A13" s="12" t="s">
        <v>16</v>
      </c>
      <c r="B13" s="13">
        <v>801677886388</v>
      </c>
      <c r="C13" s="15">
        <v>162590297872</v>
      </c>
      <c r="D13" s="13">
        <f t="shared" si="0"/>
        <v>964268184260</v>
      </c>
      <c r="E13" s="8" t="s">
        <v>11</v>
      </c>
    </row>
    <row r="14" spans="1:5" s="12" customFormat="1" ht="15">
      <c r="A14" s="12" t="s">
        <v>17</v>
      </c>
      <c r="B14" s="13">
        <v>329167959</v>
      </c>
      <c r="C14" s="13">
        <v>0</v>
      </c>
      <c r="D14" s="13">
        <f t="shared" si="0"/>
        <v>329167959</v>
      </c>
      <c r="E14" s="8"/>
    </row>
    <row r="15" spans="1:5" s="12" customFormat="1" ht="15">
      <c r="A15" s="12" t="s">
        <v>18</v>
      </c>
      <c r="B15" s="13">
        <v>1825418929132</v>
      </c>
      <c r="C15" s="13">
        <v>-2802000000</v>
      </c>
      <c r="D15" s="13">
        <f t="shared" si="0"/>
        <v>1822616929132</v>
      </c>
      <c r="E15" s="8" t="s">
        <v>11</v>
      </c>
    </row>
    <row r="16" spans="1:5" s="12" customFormat="1" ht="15">
      <c r="A16" s="12" t="s">
        <v>19</v>
      </c>
      <c r="B16" s="13">
        <v>90000000000</v>
      </c>
      <c r="C16" s="13">
        <v>0</v>
      </c>
      <c r="D16" s="13">
        <f t="shared" si="0"/>
        <v>90000000000</v>
      </c>
      <c r="E16" s="8"/>
    </row>
    <row r="17" spans="1:4" s="8" customFormat="1" ht="15">
      <c r="A17" s="12" t="s">
        <v>20</v>
      </c>
      <c r="B17" s="13">
        <v>6836575868</v>
      </c>
      <c r="C17" s="13">
        <v>0</v>
      </c>
      <c r="D17" s="13">
        <f t="shared" si="0"/>
        <v>6836575868</v>
      </c>
    </row>
    <row r="18" spans="1:4" s="8" customFormat="1" ht="15">
      <c r="A18" s="12" t="s">
        <v>21</v>
      </c>
      <c r="B18" s="13">
        <v>14572000</v>
      </c>
      <c r="C18" s="16">
        <v>0</v>
      </c>
      <c r="D18" s="13">
        <f t="shared" si="0"/>
        <v>14572000</v>
      </c>
    </row>
    <row r="19" spans="1:4" s="8" customFormat="1" ht="15">
      <c r="A19" s="12" t="s">
        <v>22</v>
      </c>
      <c r="B19" s="13">
        <v>1055000</v>
      </c>
      <c r="C19" s="16">
        <v>0</v>
      </c>
      <c r="D19" s="13">
        <f t="shared" si="0"/>
        <v>1055000</v>
      </c>
    </row>
    <row r="20" spans="1:4" s="8" customFormat="1" ht="15">
      <c r="A20" s="12" t="s">
        <v>23</v>
      </c>
      <c r="B20" s="13">
        <v>38111000</v>
      </c>
      <c r="C20" s="16">
        <v>0</v>
      </c>
      <c r="D20" s="13">
        <f t="shared" si="0"/>
        <v>38111000</v>
      </c>
    </row>
    <row r="21" spans="1:4" s="8" customFormat="1" ht="15">
      <c r="A21" s="12" t="s">
        <v>24</v>
      </c>
      <c r="B21" s="13">
        <v>3734000</v>
      </c>
      <c r="C21" s="16">
        <v>0</v>
      </c>
      <c r="D21" s="13">
        <f t="shared" si="0"/>
        <v>3734000</v>
      </c>
    </row>
    <row r="22" spans="1:4" s="8" customFormat="1" ht="15">
      <c r="A22" s="12" t="s">
        <v>25</v>
      </c>
      <c r="B22" s="13">
        <v>38809000</v>
      </c>
      <c r="C22" s="16">
        <v>0</v>
      </c>
      <c r="D22" s="13">
        <f t="shared" si="0"/>
        <v>38809000</v>
      </c>
    </row>
    <row r="23" spans="1:4" s="8" customFormat="1" ht="15">
      <c r="A23" s="12" t="s">
        <v>26</v>
      </c>
      <c r="B23" s="13">
        <v>487000</v>
      </c>
      <c r="C23" s="16">
        <v>0</v>
      </c>
      <c r="D23" s="13">
        <f t="shared" si="0"/>
        <v>487000</v>
      </c>
    </row>
    <row r="24" spans="1:4" s="8" customFormat="1" ht="15">
      <c r="A24" s="12" t="s">
        <v>27</v>
      </c>
      <c r="B24" s="13">
        <v>1741000</v>
      </c>
      <c r="C24" s="16">
        <v>0</v>
      </c>
      <c r="D24" s="13">
        <f t="shared" si="0"/>
        <v>1741000</v>
      </c>
    </row>
    <row r="25" spans="1:4" s="8" customFormat="1" ht="15">
      <c r="A25" s="12" t="s">
        <v>28</v>
      </c>
      <c r="B25" s="13">
        <v>1741000</v>
      </c>
      <c r="C25" s="16">
        <v>0</v>
      </c>
      <c r="D25" s="13">
        <f t="shared" si="0"/>
        <v>1741000</v>
      </c>
    </row>
    <row r="26" spans="1:4" s="8" customFormat="1" ht="15">
      <c r="A26" s="12" t="s">
        <v>29</v>
      </c>
      <c r="B26" s="13">
        <v>1741000</v>
      </c>
      <c r="C26" s="16">
        <v>0</v>
      </c>
      <c r="D26" s="13">
        <f t="shared" si="0"/>
        <v>1741000</v>
      </c>
    </row>
    <row r="27" spans="1:4" s="8" customFormat="1" ht="15">
      <c r="A27" s="12" t="s">
        <v>30</v>
      </c>
      <c r="B27" s="13">
        <v>80000000</v>
      </c>
      <c r="C27" s="16">
        <v>0</v>
      </c>
      <c r="D27" s="13">
        <f t="shared" si="0"/>
        <v>80000000</v>
      </c>
    </row>
    <row r="28" spans="1:4" s="8" customFormat="1" ht="15">
      <c r="A28" s="12" t="s">
        <v>31</v>
      </c>
      <c r="B28" s="13">
        <v>141839000</v>
      </c>
      <c r="C28" s="16">
        <v>0</v>
      </c>
      <c r="D28" s="13">
        <f t="shared" si="0"/>
        <v>141839000</v>
      </c>
    </row>
    <row r="29" spans="1:4" s="8" customFormat="1" ht="15">
      <c r="A29" s="12" t="s">
        <v>32</v>
      </c>
      <c r="B29" s="13">
        <v>123544000</v>
      </c>
      <c r="C29" s="16">
        <v>0</v>
      </c>
      <c r="D29" s="13">
        <f t="shared" si="0"/>
        <v>123544000</v>
      </c>
    </row>
    <row r="30" spans="1:4" s="8" customFormat="1" ht="15">
      <c r="A30" s="12" t="s">
        <v>33</v>
      </c>
      <c r="B30" s="13">
        <v>2163000</v>
      </c>
      <c r="C30" s="16">
        <v>0</v>
      </c>
      <c r="D30" s="13">
        <f t="shared" si="0"/>
        <v>2163000</v>
      </c>
    </row>
    <row r="31" spans="1:4" s="8" customFormat="1" ht="15">
      <c r="A31" s="12" t="s">
        <v>34</v>
      </c>
      <c r="B31" s="13">
        <v>726543580</v>
      </c>
      <c r="C31" s="13">
        <v>0</v>
      </c>
      <c r="D31" s="13">
        <f t="shared" si="0"/>
        <v>726543580</v>
      </c>
    </row>
    <row r="32" spans="1:4" s="8" customFormat="1" ht="15">
      <c r="A32" s="12" t="s">
        <v>35</v>
      </c>
      <c r="B32" s="13">
        <v>5940000</v>
      </c>
      <c r="C32" s="13">
        <v>0</v>
      </c>
      <c r="D32" s="13">
        <f t="shared" si="0"/>
        <v>5940000</v>
      </c>
    </row>
    <row r="33" spans="1:4" s="8" customFormat="1" ht="15">
      <c r="A33" s="12" t="s">
        <v>36</v>
      </c>
      <c r="B33" s="13">
        <v>176539772</v>
      </c>
      <c r="C33" s="13">
        <v>0</v>
      </c>
      <c r="D33" s="13">
        <f t="shared" si="0"/>
        <v>176539772</v>
      </c>
    </row>
    <row r="34" spans="1:4" s="8" customFormat="1" ht="15">
      <c r="A34" s="12" t="s">
        <v>37</v>
      </c>
      <c r="B34" s="13">
        <v>148020554</v>
      </c>
      <c r="C34" s="13">
        <v>0</v>
      </c>
      <c r="D34" s="13">
        <f t="shared" si="0"/>
        <v>148020554</v>
      </c>
    </row>
    <row r="35" spans="1:4" s="8" customFormat="1" ht="15">
      <c r="A35" s="12" t="s">
        <v>38</v>
      </c>
      <c r="B35" s="13">
        <v>234614752</v>
      </c>
      <c r="C35" s="13">
        <v>0</v>
      </c>
      <c r="D35" s="13">
        <f t="shared" si="0"/>
        <v>234614752</v>
      </c>
    </row>
    <row r="36" spans="1:4" s="8" customFormat="1" ht="15">
      <c r="A36" s="12" t="s">
        <v>39</v>
      </c>
      <c r="B36" s="13">
        <v>389333000</v>
      </c>
      <c r="C36" s="13">
        <v>0</v>
      </c>
      <c r="D36" s="13">
        <f t="shared" si="0"/>
        <v>389333000</v>
      </c>
    </row>
    <row r="37" spans="1:4" s="8" customFormat="1" ht="15">
      <c r="A37" s="12" t="s">
        <v>40</v>
      </c>
      <c r="B37" s="13">
        <v>72115000</v>
      </c>
      <c r="C37" s="13">
        <v>0</v>
      </c>
      <c r="D37" s="13">
        <f t="shared" si="0"/>
        <v>72115000</v>
      </c>
    </row>
    <row r="38" spans="1:4" s="8" customFormat="1" ht="15">
      <c r="A38" s="12" t="s">
        <v>41</v>
      </c>
      <c r="B38" s="13">
        <v>1859184694</v>
      </c>
      <c r="C38" s="13">
        <v>0</v>
      </c>
      <c r="D38" s="13">
        <f t="shared" si="0"/>
        <v>1859184694</v>
      </c>
    </row>
    <row r="39" spans="1:4" s="8" customFormat="1" ht="15">
      <c r="A39" s="12" t="s">
        <v>42</v>
      </c>
      <c r="B39" s="13">
        <v>16641000</v>
      </c>
      <c r="C39" s="13">
        <v>0</v>
      </c>
      <c r="D39" s="13">
        <f t="shared" si="0"/>
        <v>16641000</v>
      </c>
    </row>
    <row r="40" spans="1:4" s="8" customFormat="1" ht="15">
      <c r="A40" s="12" t="s">
        <v>43</v>
      </c>
      <c r="B40" s="13">
        <v>1485923000</v>
      </c>
      <c r="C40" s="13">
        <v>0</v>
      </c>
      <c r="D40" s="13">
        <f t="shared" si="0"/>
        <v>1485923000</v>
      </c>
    </row>
    <row r="41" spans="1:4" s="8" customFormat="1" ht="15">
      <c r="A41" s="12" t="s">
        <v>44</v>
      </c>
      <c r="B41" s="13">
        <v>10711000</v>
      </c>
      <c r="C41" s="13">
        <v>0</v>
      </c>
      <c r="D41" s="13">
        <f t="shared" si="0"/>
        <v>10711000</v>
      </c>
    </row>
    <row r="42" spans="1:4" s="8" customFormat="1" ht="15">
      <c r="A42" s="12" t="s">
        <v>45</v>
      </c>
      <c r="B42" s="13">
        <v>122778000</v>
      </c>
      <c r="C42" s="13">
        <v>0</v>
      </c>
      <c r="D42" s="13">
        <f aca="true" t="shared" si="1" ref="D42:D73">+B42+C42</f>
        <v>122778000</v>
      </c>
    </row>
    <row r="43" spans="1:4" s="8" customFormat="1" ht="15">
      <c r="A43" s="12" t="s">
        <v>46</v>
      </c>
      <c r="B43" s="13">
        <v>21527000</v>
      </c>
      <c r="C43" s="13">
        <v>0</v>
      </c>
      <c r="D43" s="13">
        <f t="shared" si="1"/>
        <v>21527000</v>
      </c>
    </row>
    <row r="44" spans="1:4" s="8" customFormat="1" ht="15">
      <c r="A44" s="12" t="s">
        <v>47</v>
      </c>
      <c r="B44" s="13">
        <v>116151000</v>
      </c>
      <c r="C44" s="13">
        <v>0</v>
      </c>
      <c r="D44" s="13">
        <f t="shared" si="1"/>
        <v>116151000</v>
      </c>
    </row>
    <row r="45" spans="1:4" s="8" customFormat="1" ht="15">
      <c r="A45" s="12" t="s">
        <v>48</v>
      </c>
      <c r="B45" s="13">
        <v>266000000</v>
      </c>
      <c r="C45" s="13">
        <v>0</v>
      </c>
      <c r="D45" s="13">
        <f t="shared" si="1"/>
        <v>266000000</v>
      </c>
    </row>
    <row r="46" spans="1:4" s="8" customFormat="1" ht="15">
      <c r="A46" s="12" t="s">
        <v>49</v>
      </c>
      <c r="B46" s="13">
        <v>87037000</v>
      </c>
      <c r="C46" s="13">
        <v>0</v>
      </c>
      <c r="D46" s="13">
        <f t="shared" si="1"/>
        <v>87037000</v>
      </c>
    </row>
    <row r="47" spans="1:4" s="8" customFormat="1" ht="15">
      <c r="A47" s="12" t="s">
        <v>50</v>
      </c>
      <c r="B47" s="13">
        <v>426300000</v>
      </c>
      <c r="C47" s="13">
        <v>0</v>
      </c>
      <c r="D47" s="13">
        <f t="shared" si="1"/>
        <v>426300000</v>
      </c>
    </row>
    <row r="48" spans="1:4" s="8" customFormat="1" ht="15">
      <c r="A48" s="12" t="s">
        <v>51</v>
      </c>
      <c r="B48" s="13">
        <v>15000000</v>
      </c>
      <c r="C48" s="13">
        <v>0</v>
      </c>
      <c r="D48" s="13">
        <f t="shared" si="1"/>
        <v>15000000</v>
      </c>
    </row>
    <row r="49" spans="1:4" s="8" customFormat="1" ht="15">
      <c r="A49" s="12" t="s">
        <v>52</v>
      </c>
      <c r="B49" s="13">
        <v>7168000</v>
      </c>
      <c r="C49" s="13">
        <v>0</v>
      </c>
      <c r="D49" s="13">
        <f t="shared" si="1"/>
        <v>7168000</v>
      </c>
    </row>
    <row r="50" spans="1:4" s="8" customFormat="1" ht="15">
      <c r="A50" s="12" t="s">
        <v>53</v>
      </c>
      <c r="B50" s="13">
        <v>2268874148</v>
      </c>
      <c r="C50" s="13">
        <v>0</v>
      </c>
      <c r="D50" s="13">
        <f t="shared" si="1"/>
        <v>2268874148</v>
      </c>
    </row>
    <row r="51" spans="1:4" s="8" customFormat="1" ht="15">
      <c r="A51" s="12" t="s">
        <v>54</v>
      </c>
      <c r="B51" s="13">
        <v>2147435000</v>
      </c>
      <c r="C51" s="13">
        <v>0</v>
      </c>
      <c r="D51" s="13">
        <f t="shared" si="1"/>
        <v>2147435000</v>
      </c>
    </row>
    <row r="52" spans="1:4" s="8" customFormat="1" ht="15">
      <c r="A52" s="12" t="s">
        <v>55</v>
      </c>
      <c r="B52" s="13">
        <v>23645000</v>
      </c>
      <c r="C52" s="13">
        <v>0</v>
      </c>
      <c r="D52" s="13">
        <f t="shared" si="1"/>
        <v>23645000</v>
      </c>
    </row>
    <row r="53" spans="1:4" s="8" customFormat="1" ht="15">
      <c r="A53" s="12" t="s">
        <v>56</v>
      </c>
      <c r="B53" s="13">
        <v>14678000</v>
      </c>
      <c r="C53" s="13">
        <v>0</v>
      </c>
      <c r="D53" s="13">
        <f t="shared" si="1"/>
        <v>14678000</v>
      </c>
    </row>
    <row r="54" spans="1:4" s="8" customFormat="1" ht="15">
      <c r="A54" s="12" t="s">
        <v>57</v>
      </c>
      <c r="B54" s="13">
        <v>26961878</v>
      </c>
      <c r="C54" s="13">
        <v>0</v>
      </c>
      <c r="D54" s="13">
        <f t="shared" si="1"/>
        <v>26961878</v>
      </c>
    </row>
    <row r="55" spans="1:4" s="8" customFormat="1" ht="15">
      <c r="A55" s="12" t="s">
        <v>58</v>
      </c>
      <c r="B55" s="13">
        <v>206921000</v>
      </c>
      <c r="C55" s="13">
        <v>0</v>
      </c>
      <c r="D55" s="13">
        <f t="shared" si="1"/>
        <v>206921000</v>
      </c>
    </row>
    <row r="56" spans="1:4" s="8" customFormat="1" ht="15">
      <c r="A56" s="12" t="s">
        <v>59</v>
      </c>
      <c r="B56" s="13">
        <v>1472066902</v>
      </c>
      <c r="C56" s="13">
        <v>0</v>
      </c>
      <c r="D56" s="13">
        <f t="shared" si="1"/>
        <v>1472066902</v>
      </c>
    </row>
    <row r="57" spans="1:4" s="8" customFormat="1" ht="15">
      <c r="A57" s="12" t="s">
        <v>60</v>
      </c>
      <c r="B57" s="13">
        <v>28573720</v>
      </c>
      <c r="C57" s="16">
        <v>0</v>
      </c>
      <c r="D57" s="13">
        <f t="shared" si="1"/>
        <v>28573720</v>
      </c>
    </row>
    <row r="58" spans="1:4" s="8" customFormat="1" ht="15">
      <c r="A58" s="12" t="s">
        <v>61</v>
      </c>
      <c r="B58" s="13">
        <v>120848000</v>
      </c>
      <c r="C58" s="16">
        <v>0</v>
      </c>
      <c r="D58" s="13">
        <f t="shared" si="1"/>
        <v>120848000</v>
      </c>
    </row>
    <row r="59" spans="1:4" s="8" customFormat="1" ht="15">
      <c r="A59" s="12" t="s">
        <v>62</v>
      </c>
      <c r="B59" s="13">
        <v>277096000</v>
      </c>
      <c r="C59" s="16">
        <v>0</v>
      </c>
      <c r="D59" s="13">
        <f t="shared" si="1"/>
        <v>277096000</v>
      </c>
    </row>
    <row r="60" spans="1:4" s="8" customFormat="1" ht="15">
      <c r="A60" s="12" t="s">
        <v>63</v>
      </c>
      <c r="B60" s="13">
        <v>59400000</v>
      </c>
      <c r="C60" s="16">
        <v>0</v>
      </c>
      <c r="D60" s="13">
        <f t="shared" si="1"/>
        <v>59400000</v>
      </c>
    </row>
    <row r="61" spans="1:4" s="8" customFormat="1" ht="15">
      <c r="A61" s="12" t="s">
        <v>64</v>
      </c>
      <c r="B61" s="13">
        <v>177579000</v>
      </c>
      <c r="C61" s="16">
        <v>0</v>
      </c>
      <c r="D61" s="13">
        <f t="shared" si="1"/>
        <v>177579000</v>
      </c>
    </row>
    <row r="62" spans="1:4" s="8" customFormat="1" ht="15">
      <c r="A62" s="12" t="s">
        <v>65</v>
      </c>
      <c r="B62" s="13">
        <v>3164000</v>
      </c>
      <c r="C62" s="16">
        <v>0</v>
      </c>
      <c r="D62" s="13">
        <f t="shared" si="1"/>
        <v>3164000</v>
      </c>
    </row>
    <row r="63" spans="1:4" s="8" customFormat="1" ht="15">
      <c r="A63" s="12" t="s">
        <v>66</v>
      </c>
      <c r="B63" s="13">
        <v>1620000000</v>
      </c>
      <c r="C63" s="16">
        <v>0</v>
      </c>
      <c r="D63" s="13">
        <f t="shared" si="1"/>
        <v>1620000000</v>
      </c>
    </row>
    <row r="64" spans="1:4" s="8" customFormat="1" ht="15">
      <c r="A64" s="12" t="s">
        <v>67</v>
      </c>
      <c r="B64" s="13">
        <v>95599000</v>
      </c>
      <c r="C64" s="16">
        <v>0</v>
      </c>
      <c r="D64" s="13">
        <f t="shared" si="1"/>
        <v>95599000</v>
      </c>
    </row>
    <row r="65" spans="1:4" ht="15">
      <c r="A65" s="12" t="s">
        <v>68</v>
      </c>
      <c r="B65" s="13">
        <v>392682000</v>
      </c>
      <c r="C65" s="16">
        <v>0</v>
      </c>
      <c r="D65" s="13">
        <f t="shared" si="1"/>
        <v>392682000</v>
      </c>
    </row>
    <row r="66" spans="1:4" ht="15">
      <c r="A66" t="s">
        <v>69</v>
      </c>
      <c r="B66" s="17">
        <v>8254000</v>
      </c>
      <c r="C66" s="18">
        <v>0</v>
      </c>
      <c r="D66" s="17">
        <f t="shared" si="1"/>
        <v>8254000</v>
      </c>
    </row>
    <row r="67" spans="1:4" ht="15">
      <c r="A67" t="s">
        <v>70</v>
      </c>
      <c r="B67" s="17">
        <v>320100000</v>
      </c>
      <c r="C67" s="18">
        <v>0</v>
      </c>
      <c r="D67" s="17">
        <f t="shared" si="1"/>
        <v>320100000</v>
      </c>
    </row>
    <row r="68" spans="1:4" ht="15">
      <c r="A68" t="s">
        <v>71</v>
      </c>
      <c r="B68" s="17">
        <v>558250000</v>
      </c>
      <c r="C68" s="18">
        <v>0</v>
      </c>
      <c r="D68" s="17">
        <f t="shared" si="1"/>
        <v>558250000</v>
      </c>
    </row>
    <row r="69" spans="1:4" ht="15">
      <c r="A69" t="s">
        <v>72</v>
      </c>
      <c r="B69" s="17">
        <v>738803000</v>
      </c>
      <c r="C69" s="18">
        <v>0</v>
      </c>
      <c r="D69" s="17">
        <f t="shared" si="1"/>
        <v>738803000</v>
      </c>
    </row>
    <row r="70" spans="1:4" ht="15">
      <c r="A70" t="s">
        <v>73</v>
      </c>
      <c r="B70" s="17">
        <v>1266000</v>
      </c>
      <c r="C70" s="18">
        <v>0</v>
      </c>
      <c r="D70" s="17">
        <f t="shared" si="1"/>
        <v>1266000</v>
      </c>
    </row>
    <row r="71" spans="1:4" ht="15">
      <c r="A71" t="s">
        <v>74</v>
      </c>
      <c r="B71" s="17">
        <v>2541279000</v>
      </c>
      <c r="C71" s="18">
        <v>0</v>
      </c>
      <c r="D71" s="17">
        <f t="shared" si="1"/>
        <v>2541279000</v>
      </c>
    </row>
    <row r="72" spans="1:4" ht="15">
      <c r="A72" t="s">
        <v>75</v>
      </c>
      <c r="B72" s="17">
        <v>1531721000</v>
      </c>
      <c r="C72" s="18">
        <v>0</v>
      </c>
      <c r="D72" s="17">
        <f t="shared" si="1"/>
        <v>1531721000</v>
      </c>
    </row>
    <row r="73" spans="1:4" ht="15">
      <c r="A73" t="s">
        <v>76</v>
      </c>
      <c r="B73" s="17">
        <v>1915869000</v>
      </c>
      <c r="C73" s="18">
        <v>1302000000</v>
      </c>
      <c r="D73" s="17">
        <f>+B73+C73</f>
        <v>3217869000</v>
      </c>
    </row>
    <row r="75" spans="1:4" ht="77.25" customHeight="1">
      <c r="A75" s="23" t="s">
        <v>77</v>
      </c>
      <c r="B75" s="23"/>
      <c r="C75" s="23"/>
      <c r="D75" s="23"/>
    </row>
  </sheetData>
  <sheetProtection/>
  <mergeCells count="4">
    <mergeCell ref="A1:D1"/>
    <mergeCell ref="A2:D2"/>
    <mergeCell ref="A3:D3"/>
    <mergeCell ref="A75:D7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Martinez Rincon, Luis Carlos</cp:lastModifiedBy>
  <dcterms:created xsi:type="dcterms:W3CDTF">2021-10-12T17:00:35Z</dcterms:created>
  <dcterms:modified xsi:type="dcterms:W3CDTF">2021-10-12T19:50:12Z</dcterms:modified>
  <cp:category/>
  <cp:version/>
  <cp:contentType/>
  <cp:contentStatus/>
</cp:coreProperties>
</file>