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Acuerdo_387_12_08_2022" sheetId="1" r:id="rId1"/>
  </sheets>
  <definedNames/>
  <calcPr fullCalcOnLoad="1"/>
</workbook>
</file>

<file path=xl/sharedStrings.xml><?xml version="1.0" encoding="utf-8"?>
<sst xmlns="http://schemas.openxmlformats.org/spreadsheetml/2006/main" count="200" uniqueCount="173">
  <si>
    <t>FONDO FINANCIERO DISTRITAL DE SALUD</t>
  </si>
  <si>
    <t>INFORME DE EJECUCION DEL PRESUPUESTO DE GASTO</t>
  </si>
  <si>
    <t>VIGENCIA A AGOSTO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</si>
  <si>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</si>
  <si>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</si>
  <si>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</si>
  <si>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</si>
  <si>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</si>
  <si>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</si>
  <si>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</si>
  <si>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</si>
  <si>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</si>
  <si>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</si>
  <si>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</si>
  <si>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</si>
  <si>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</si>
  <si>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</si>
  <si>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</si>
  <si>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</si>
  <si>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</si>
  <si>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</si>
  <si>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</si>
  <si>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</si>
  <si>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</si>
  <si>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</si>
  <si>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</si>
  <si>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</si>
  <si>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</si>
  <si>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</si>
  <si>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</si>
  <si>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</si>
  <si>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</si>
  <si>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</si>
  <si>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</si>
  <si>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</si>
  <si>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</si>
  <si>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</si>
  <si>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</si>
  <si>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</si>
  <si>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</si>
  <si>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</si>
  <si>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</si>
  <si>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</si>
  <si>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</si>
  <si>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</si>
  <si>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</si>
  <si>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</si>
  <si>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</si>
  <si>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</si>
  <si>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</si>
  <si>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</si>
  <si>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</si>
  <si>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</si>
  <si>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</si>
  <si>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</si>
  <si>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</si>
  <si>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</si>
  <si>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</si>
  <si>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</si>
  <si>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</si>
  <si>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</si>
  <si>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</si>
  <si>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</si>
  <si>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</si>
  <si>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</si>
  <si>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</si>
  <si>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</si>
  <si>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</si>
  <si>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</si>
  <si>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</si>
  <si>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</si>
  <si>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</si>
  <si>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</si>
  <si>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</si>
  <si>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</si>
  <si>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</si>
  <si>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</si>
  <si>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</si>
  <si>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</si>
  <si>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</si>
  <si>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</si>
  <si>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</si>
  <si>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</si>
  <si>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</si>
  <si>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</si>
  <si>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</si>
  <si>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</si>
  <si>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</si>
  <si>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</si>
  <si>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</si>
  <si>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</si>
  <si>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</si>
  <si>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</si>
  <si>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</si>
  <si>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</si>
  <si>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</si>
  <si>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</si>
  <si>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</si>
  <si>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</si>
  <si>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</si>
  <si>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</si>
  <si>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</si>
  <si>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</si>
  <si>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</si>
  <si>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</si>
  <si>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</si>
  <si>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</si>
  <si>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</si>
  <si>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</si>
  <si>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</si>
  <si>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</si>
  <si>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</si>
  <si>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</si>
  <si>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</si>
  <si>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</si>
  <si>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</si>
  <si>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</si>
  <si>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</si>
  <si>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</si>
  <si>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</si>
  <si>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</si>
  <si>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</si>
  <si>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</si>
  <si>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</si>
  <si>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</si>
  <si>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</si>
  <si>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</si>
  <si>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</si>
  <si>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</si>
  <si>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</si>
  <si>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</si>
  <si>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</si>
  <si>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</si>
  <si>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</si>
  <si>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</si>
  <si>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</si>
  <si>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</si>
  <si>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</si>
  <si>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</si>
  <si>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</si>
  <si>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</si>
  <si>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</si>
  <si>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</si>
  <si>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</si>
  <si>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</si>
  <si>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</si>
  <si>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</si>
  <si>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</si>
  <si>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</si>
  <si>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</si>
  <si>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</si>
  <si>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</si>
  <si>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>O23305090700401         Capitalización</t>
  </si>
  <si>
    <t>O2390201                Capital Salud EPS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</si>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</sst>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14" borderId="10" xfId="0" applyFont="1" applyFill="1" applyBorder="1" applyAlignment="1">
      <alignment horizontal="center" vertical="center" wrapText="1"/>
    </xf>
    <xf numFmtId="41" fontId="37" fillId="14" borderId="10" xfId="48" applyFont="1" applyFill="1" applyBorder="1" applyAlignment="1">
      <alignment horizontal="center" vertical="center" wrapText="1"/>
    </xf>
    <xf numFmtId="43" fontId="37" fillId="14" borderId="10" xfId="47" applyFont="1" applyFill="1" applyBorder="1" applyAlignment="1">
      <alignment horizontal="center" vertical="center" wrapText="1"/>
    </xf>
    <xf numFmtId="0" fontId="37" fillId="0" borderId="0" xfId="52" applyFont="1">
      <alignment/>
      <protection/>
    </xf>
    <xf numFmtId="41" fontId="5" fillId="0" borderId="0" xfId="48" applyFont="1" applyFill="1" applyBorder="1" applyAlignment="1">
      <alignment/>
    </xf>
    <xf numFmtId="0" fontId="0" fillId="0" borderId="0" xfId="52">
      <alignment/>
      <protection/>
    </xf>
    <xf numFmtId="41" fontId="0" fillId="0" borderId="0" xfId="48" applyFont="1" applyFill="1" applyBorder="1" applyAlignment="1">
      <alignment/>
    </xf>
    <xf numFmtId="41" fontId="0" fillId="0" borderId="0" xfId="48" applyFont="1" applyBorder="1" applyAlignment="1">
      <alignment/>
    </xf>
    <xf numFmtId="41" fontId="6" fillId="0" borderId="0" xfId="48" applyFont="1" applyFill="1" applyBorder="1" applyAlignment="1">
      <alignment/>
    </xf>
    <xf numFmtId="0" fontId="0" fillId="0" borderId="0" xfId="52" applyFont="1">
      <alignment/>
      <protection/>
    </xf>
    <xf numFmtId="0" fontId="37" fillId="0" borderId="0" xfId="52" applyFont="1" applyAlignment="1">
      <alignment vertical="center"/>
      <protection/>
    </xf>
    <xf numFmtId="41" fontId="37" fillId="0" borderId="0" xfId="48" applyFont="1" applyFill="1" applyBorder="1" applyAlignment="1">
      <alignment/>
    </xf>
    <xf numFmtId="0" fontId="37" fillId="0" borderId="0" xfId="0" applyFont="1" applyAlignment="1">
      <alignment vertical="center" wrapText="1"/>
    </xf>
    <xf numFmtId="41" fontId="37" fillId="0" borderId="0" xfId="48" applyFont="1" applyFill="1" applyAlignment="1">
      <alignment/>
    </xf>
    <xf numFmtId="41" fontId="0" fillId="0" borderId="0" xfId="48" applyFont="1" applyFill="1" applyAlignment="1">
      <alignment/>
    </xf>
    <xf numFmtId="41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41" fontId="37" fillId="0" borderId="0" xfId="48" applyFont="1" applyFill="1" applyAlignment="1">
      <alignment vertical="center"/>
    </xf>
    <xf numFmtId="41" fontId="37" fillId="0" borderId="0" xfId="48" applyFont="1" applyFill="1" applyBorder="1" applyAlignment="1">
      <alignment vertical="center"/>
    </xf>
    <xf numFmtId="41" fontId="37" fillId="0" borderId="0" xfId="48" applyFont="1" applyBorder="1" applyAlignment="1">
      <alignment/>
    </xf>
    <xf numFmtId="43" fontId="0" fillId="0" borderId="0" xfId="47" applyFont="1" applyFill="1" applyAlignment="1">
      <alignment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showGridLines="0" tabSelected="1" zoomScalePageLayoutView="0" workbookViewId="0" topLeftCell="A1">
      <selection activeCell="A199" sqref="A199:D199"/>
    </sheetView>
  </sheetViews>
  <sheetFormatPr defaultColWidth="11.421875" defaultRowHeight="15"/>
  <cols>
    <col min="1" max="1" width="71.140625" style="0" bestFit="1" customWidth="1"/>
    <col min="2" max="2" width="20.421875" style="16" bestFit="1" customWidth="1"/>
    <col min="3" max="3" width="16.8515625" style="22" customWidth="1"/>
    <col min="4" max="4" width="20.421875" style="22" bestFit="1" customWidth="1"/>
  </cols>
  <sheetData>
    <row r="1" spans="1:4" s="1" customFormat="1" ht="30" customHeight="1">
      <c r="A1" s="23" t="s">
        <v>0</v>
      </c>
      <c r="B1" s="23"/>
      <c r="C1" s="23"/>
      <c r="D1" s="23"/>
    </row>
    <row r="2" spans="1:4" s="1" customFormat="1" ht="25.5">
      <c r="A2" s="24" t="s">
        <v>1</v>
      </c>
      <c r="B2" s="24"/>
      <c r="C2" s="24"/>
      <c r="D2" s="24"/>
    </row>
    <row r="3" spans="1:4" s="1" customFormat="1" ht="25.5">
      <c r="A3" s="25" t="s">
        <v>2</v>
      </c>
      <c r="B3" s="25"/>
      <c r="C3" s="25"/>
      <c r="D3" s="25"/>
    </row>
    <row r="4" spans="1:4" ht="30" customHeight="1">
      <c r="A4" s="2" t="s">
        <v>3</v>
      </c>
      <c r="B4" s="3" t="s">
        <v>4</v>
      </c>
      <c r="C4" s="4" t="s">
        <v>5</v>
      </c>
      <c r="D4" s="4" t="s">
        <v>6</v>
      </c>
    </row>
    <row r="5" spans="1:4" ht="14.25">
      <c r="A5" s="5" t="s">
        <v>7</v>
      </c>
      <c r="B5" s="6">
        <f>+B6</f>
        <v>3127773051000</v>
      </c>
      <c r="C5" s="6">
        <f>+C6</f>
        <v>0</v>
      </c>
      <c r="D5" s="6">
        <f>+D6</f>
        <v>3127773051000</v>
      </c>
    </row>
    <row r="6" spans="1:4" ht="14.25">
      <c r="A6" s="5" t="s">
        <v>8</v>
      </c>
      <c r="B6" s="6">
        <f>+B7+B122</f>
        <v>3127773051000</v>
      </c>
      <c r="C6" s="6">
        <f>+C7+C122</f>
        <v>0</v>
      </c>
      <c r="D6" s="6">
        <f>+D7+D122</f>
        <v>3127773051000</v>
      </c>
    </row>
    <row r="7" spans="1:4" s="1" customFormat="1" ht="14.25">
      <c r="A7" s="5" t="s">
        <v>9</v>
      </c>
      <c r="B7" s="6">
        <f>SUM(B8:B121)</f>
        <v>23016670000</v>
      </c>
      <c r="C7" s="6">
        <f>SUM(C8:C121)</f>
        <v>0</v>
      </c>
      <c r="D7" s="6">
        <f>SUM(D8:D121)</f>
        <v>23016670000</v>
      </c>
    </row>
    <row r="8" spans="1:4" ht="14.25">
      <c r="A8" s="7" t="s">
        <v>10</v>
      </c>
      <c r="B8" s="8">
        <v>2617517000</v>
      </c>
      <c r="C8" s="9"/>
      <c r="D8" s="10">
        <f>+B8+C8</f>
        <v>2617517000</v>
      </c>
    </row>
    <row r="9" spans="1:4" ht="14.25">
      <c r="A9" s="7" t="s">
        <v>11</v>
      </c>
      <c r="B9" s="8">
        <v>1485000000</v>
      </c>
      <c r="C9" s="9"/>
      <c r="D9" s="10">
        <f aca="true" t="shared" si="0" ref="D9:D75">+B9+C9</f>
        <v>1485000000</v>
      </c>
    </row>
    <row r="10" spans="1:4" ht="14.25">
      <c r="A10" s="7" t="s">
        <v>12</v>
      </c>
      <c r="B10" s="8">
        <v>1266000</v>
      </c>
      <c r="C10" s="9"/>
      <c r="D10" s="10">
        <f t="shared" si="0"/>
        <v>1266000</v>
      </c>
    </row>
    <row r="11" spans="1:4" ht="14.25">
      <c r="A11" s="7" t="s">
        <v>13</v>
      </c>
      <c r="B11" s="8">
        <v>10055000</v>
      </c>
      <c r="C11" s="9"/>
      <c r="D11" s="10">
        <f t="shared" si="0"/>
        <v>10055000</v>
      </c>
    </row>
    <row r="12" spans="1:4" ht="14.25">
      <c r="A12" s="7" t="s">
        <v>14</v>
      </c>
      <c r="B12" s="8">
        <v>26877900</v>
      </c>
      <c r="C12" s="9">
        <v>0</v>
      </c>
      <c r="D12" s="10">
        <f t="shared" si="0"/>
        <v>26877900</v>
      </c>
    </row>
    <row r="13" spans="1:4" ht="14.25">
      <c r="A13" s="7" t="s">
        <v>15</v>
      </c>
      <c r="B13" s="8">
        <v>1000000</v>
      </c>
      <c r="C13" s="9"/>
      <c r="D13" s="10">
        <f t="shared" si="0"/>
        <v>1000000</v>
      </c>
    </row>
    <row r="14" spans="1:4" ht="14.25">
      <c r="A14" s="7" t="s">
        <v>16</v>
      </c>
      <c r="B14" s="8">
        <v>93503600</v>
      </c>
      <c r="C14" s="9">
        <v>0</v>
      </c>
      <c r="D14" s="10">
        <f t="shared" si="0"/>
        <v>93503600</v>
      </c>
    </row>
    <row r="15" spans="1:4" ht="14.25">
      <c r="A15" s="7" t="s">
        <v>17</v>
      </c>
      <c r="B15" s="8">
        <v>44026000</v>
      </c>
      <c r="C15" s="9"/>
      <c r="D15" s="10">
        <f t="shared" si="0"/>
        <v>44026000</v>
      </c>
    </row>
    <row r="16" spans="1:4" ht="14.25">
      <c r="A16" s="7" t="s">
        <v>18</v>
      </c>
      <c r="B16" s="8">
        <v>103500</v>
      </c>
      <c r="C16" s="9">
        <v>0</v>
      </c>
      <c r="D16" s="10">
        <f t="shared" si="0"/>
        <v>103500</v>
      </c>
    </row>
    <row r="17" spans="1:4" ht="14.25">
      <c r="A17" s="7" t="s">
        <v>19</v>
      </c>
      <c r="B17" s="8">
        <v>114000</v>
      </c>
      <c r="C17" s="9"/>
      <c r="D17" s="10">
        <f t="shared" si="0"/>
        <v>114000</v>
      </c>
    </row>
    <row r="18" spans="1:4" ht="14.25">
      <c r="A18" s="7" t="s">
        <v>20</v>
      </c>
      <c r="B18" s="8">
        <v>479000</v>
      </c>
      <c r="C18" s="9"/>
      <c r="D18" s="10">
        <f t="shared" si="0"/>
        <v>479000</v>
      </c>
    </row>
    <row r="19" spans="1:4" ht="14.25">
      <c r="A19" s="7" t="s">
        <v>21</v>
      </c>
      <c r="B19" s="8">
        <v>81000</v>
      </c>
      <c r="C19" s="9"/>
      <c r="D19" s="10">
        <f t="shared" si="0"/>
        <v>81000</v>
      </c>
    </row>
    <row r="20" spans="1:4" ht="14.25">
      <c r="A20" s="7" t="s">
        <v>22</v>
      </c>
      <c r="B20" s="8">
        <v>785000</v>
      </c>
      <c r="C20" s="9"/>
      <c r="D20" s="10">
        <f t="shared" si="0"/>
        <v>785000</v>
      </c>
    </row>
    <row r="21" spans="1:4" ht="14.25">
      <c r="A21" s="7" t="s">
        <v>23</v>
      </c>
      <c r="B21" s="8">
        <v>396000</v>
      </c>
      <c r="C21" s="9"/>
      <c r="D21" s="10">
        <f t="shared" si="0"/>
        <v>396000</v>
      </c>
    </row>
    <row r="22" spans="1:4" ht="14.25">
      <c r="A22" s="7" t="s">
        <v>24</v>
      </c>
      <c r="B22" s="8">
        <v>1627000</v>
      </c>
      <c r="C22" s="9"/>
      <c r="D22" s="10">
        <f t="shared" si="0"/>
        <v>1627000</v>
      </c>
    </row>
    <row r="23" spans="1:4" ht="14.25">
      <c r="A23" s="7" t="s">
        <v>25</v>
      </c>
      <c r="B23" s="8">
        <v>864000</v>
      </c>
      <c r="C23" s="9"/>
      <c r="D23" s="10">
        <f t="shared" si="0"/>
        <v>864000</v>
      </c>
    </row>
    <row r="24" spans="1:4" ht="14.25">
      <c r="A24" s="7" t="s">
        <v>26</v>
      </c>
      <c r="B24" s="8">
        <v>630000</v>
      </c>
      <c r="C24" s="9"/>
      <c r="D24" s="10">
        <f t="shared" si="0"/>
        <v>630000</v>
      </c>
    </row>
    <row r="25" spans="1:4" ht="14.25">
      <c r="A25" s="7" t="s">
        <v>27</v>
      </c>
      <c r="B25" s="8">
        <v>247000</v>
      </c>
      <c r="C25" s="9"/>
      <c r="D25" s="10">
        <f t="shared" si="0"/>
        <v>247000</v>
      </c>
    </row>
    <row r="26" spans="1:4" ht="14.25">
      <c r="A26" s="11" t="s">
        <v>28</v>
      </c>
      <c r="B26" s="8">
        <v>5000000</v>
      </c>
      <c r="C26" s="9"/>
      <c r="D26" s="10">
        <f t="shared" si="0"/>
        <v>5000000</v>
      </c>
    </row>
    <row r="27" spans="1:4" ht="14.25">
      <c r="A27" s="7" t="s">
        <v>29</v>
      </c>
      <c r="B27" s="8">
        <v>8184000</v>
      </c>
      <c r="C27" s="9"/>
      <c r="D27" s="10">
        <f t="shared" si="0"/>
        <v>8184000</v>
      </c>
    </row>
    <row r="28" spans="1:4" ht="14.25">
      <c r="A28" s="7" t="s">
        <v>30</v>
      </c>
      <c r="B28" s="8">
        <v>4224000</v>
      </c>
      <c r="C28" s="9"/>
      <c r="D28" s="10">
        <f t="shared" si="0"/>
        <v>4224000</v>
      </c>
    </row>
    <row r="29" spans="1:4" ht="14.25">
      <c r="A29" s="7" t="s">
        <v>31</v>
      </c>
      <c r="B29" s="8">
        <v>10230000</v>
      </c>
      <c r="C29" s="9"/>
      <c r="D29" s="10">
        <f t="shared" si="0"/>
        <v>10230000</v>
      </c>
    </row>
    <row r="30" spans="1:4" ht="14.25">
      <c r="A30" s="11" t="s">
        <v>32</v>
      </c>
      <c r="B30" s="8">
        <v>45780000</v>
      </c>
      <c r="C30" s="9"/>
      <c r="D30" s="10">
        <f t="shared" si="0"/>
        <v>45780000</v>
      </c>
    </row>
    <row r="31" spans="1:4" ht="14.25">
      <c r="A31" s="11" t="s">
        <v>33</v>
      </c>
      <c r="B31" s="8">
        <v>47040000</v>
      </c>
      <c r="C31" s="9"/>
      <c r="D31" s="10">
        <f t="shared" si="0"/>
        <v>47040000</v>
      </c>
    </row>
    <row r="32" spans="1:4" ht="14.25">
      <c r="A32" s="7" t="s">
        <v>34</v>
      </c>
      <c r="B32" s="8">
        <v>4058000</v>
      </c>
      <c r="C32" s="9"/>
      <c r="D32" s="10">
        <f t="shared" si="0"/>
        <v>4058000</v>
      </c>
    </row>
    <row r="33" spans="1:4" ht="14.25">
      <c r="A33" s="7" t="s">
        <v>35</v>
      </c>
      <c r="B33" s="8">
        <v>13764000</v>
      </c>
      <c r="C33" s="9"/>
      <c r="D33" s="10">
        <f t="shared" si="0"/>
        <v>13764000</v>
      </c>
    </row>
    <row r="34" spans="1:4" ht="14.25">
      <c r="A34" s="7" t="s">
        <v>36</v>
      </c>
      <c r="B34" s="8">
        <v>8960000</v>
      </c>
      <c r="C34" s="9"/>
      <c r="D34" s="10">
        <f t="shared" si="0"/>
        <v>8960000</v>
      </c>
    </row>
    <row r="35" spans="1:4" ht="14.25">
      <c r="A35" s="7" t="s">
        <v>37</v>
      </c>
      <c r="B35" s="8">
        <v>577236</v>
      </c>
      <c r="C35" s="9">
        <v>0</v>
      </c>
      <c r="D35" s="10">
        <f t="shared" si="0"/>
        <v>577236</v>
      </c>
    </row>
    <row r="36" spans="1:4" ht="14.25">
      <c r="A36" s="7" t="s">
        <v>38</v>
      </c>
      <c r="B36" s="8">
        <v>83482030</v>
      </c>
      <c r="C36" s="9">
        <v>0</v>
      </c>
      <c r="D36" s="10">
        <f t="shared" si="0"/>
        <v>83482030</v>
      </c>
    </row>
    <row r="37" spans="1:4" ht="14.25">
      <c r="A37" s="7" t="s">
        <v>39</v>
      </c>
      <c r="B37" s="8">
        <v>27643896</v>
      </c>
      <c r="C37" s="9">
        <v>0</v>
      </c>
      <c r="D37" s="10">
        <f t="shared" si="0"/>
        <v>27643896</v>
      </c>
    </row>
    <row r="38" spans="1:4" ht="14.25">
      <c r="A38" s="7" t="s">
        <v>40</v>
      </c>
      <c r="B38" s="8">
        <v>5639000</v>
      </c>
      <c r="C38" s="9">
        <v>0</v>
      </c>
      <c r="D38" s="10">
        <f t="shared" si="0"/>
        <v>5639000</v>
      </c>
    </row>
    <row r="39" spans="1:4" ht="14.25">
      <c r="A39" s="7" t="s">
        <v>41</v>
      </c>
      <c r="B39" s="8">
        <v>1933750</v>
      </c>
      <c r="C39" s="9">
        <v>0</v>
      </c>
      <c r="D39" s="10">
        <f t="shared" si="0"/>
        <v>1933750</v>
      </c>
    </row>
    <row r="40" spans="1:4" ht="14.25">
      <c r="A40" s="7" t="s">
        <v>42</v>
      </c>
      <c r="B40" s="8">
        <v>0</v>
      </c>
      <c r="C40" s="9">
        <v>0</v>
      </c>
      <c r="D40" s="10">
        <f t="shared" si="0"/>
        <v>0</v>
      </c>
    </row>
    <row r="41" spans="1:4" ht="14.25">
      <c r="A41" s="7" t="s">
        <v>43</v>
      </c>
      <c r="B41" s="8">
        <v>6533150</v>
      </c>
      <c r="C41" s="9">
        <v>0</v>
      </c>
      <c r="D41" s="10">
        <f t="shared" si="0"/>
        <v>6533150</v>
      </c>
    </row>
    <row r="42" spans="1:4" ht="14.25">
      <c r="A42" s="7" t="s">
        <v>44</v>
      </c>
      <c r="B42" s="8">
        <v>3776085</v>
      </c>
      <c r="C42" s="9">
        <v>0</v>
      </c>
      <c r="D42" s="10">
        <f t="shared" si="0"/>
        <v>3776085</v>
      </c>
    </row>
    <row r="43" spans="1:4" ht="14.25">
      <c r="A43" s="7" t="s">
        <v>45</v>
      </c>
      <c r="B43" s="8">
        <v>2989984</v>
      </c>
      <c r="C43" s="9">
        <v>0</v>
      </c>
      <c r="D43" s="10">
        <f t="shared" si="0"/>
        <v>2989984</v>
      </c>
    </row>
    <row r="44" spans="1:4" ht="14.25">
      <c r="A44" s="7" t="s">
        <v>46</v>
      </c>
      <c r="B44" s="8">
        <v>4686395</v>
      </c>
      <c r="C44" s="9">
        <v>0</v>
      </c>
      <c r="D44" s="10">
        <f t="shared" si="0"/>
        <v>4686395</v>
      </c>
    </row>
    <row r="45" spans="1:4" ht="14.25">
      <c r="A45" s="7" t="s">
        <v>47</v>
      </c>
      <c r="B45" s="8">
        <v>5819474</v>
      </c>
      <c r="C45" s="9">
        <v>0</v>
      </c>
      <c r="D45" s="10">
        <f t="shared" si="0"/>
        <v>5819474</v>
      </c>
    </row>
    <row r="46" spans="1:4" ht="14.25">
      <c r="A46" s="7" t="s">
        <v>48</v>
      </c>
      <c r="B46" s="8">
        <v>2875000</v>
      </c>
      <c r="C46" s="9"/>
      <c r="D46" s="10">
        <f t="shared" si="0"/>
        <v>2875000</v>
      </c>
    </row>
    <row r="47" spans="1:4" ht="14.25">
      <c r="A47" s="7" t="s">
        <v>49</v>
      </c>
      <c r="B47" s="8">
        <v>0</v>
      </c>
      <c r="C47" s="9">
        <v>0</v>
      </c>
      <c r="D47" s="10">
        <f t="shared" si="0"/>
        <v>0</v>
      </c>
    </row>
    <row r="48" spans="1:4" ht="14.25">
      <c r="A48" s="7" t="s">
        <v>50</v>
      </c>
      <c r="B48" s="8">
        <v>120804052</v>
      </c>
      <c r="C48" s="9">
        <v>0</v>
      </c>
      <c r="D48" s="10">
        <f t="shared" si="0"/>
        <v>120804052</v>
      </c>
    </row>
    <row r="49" spans="1:4" ht="14.25">
      <c r="A49" s="7" t="s">
        <v>51</v>
      </c>
      <c r="B49" s="8">
        <v>15630000</v>
      </c>
      <c r="C49" s="9"/>
      <c r="D49" s="10">
        <f t="shared" si="0"/>
        <v>15630000</v>
      </c>
    </row>
    <row r="50" spans="1:4" ht="14.25">
      <c r="A50" s="7" t="s">
        <v>52</v>
      </c>
      <c r="B50" s="8">
        <v>38000</v>
      </c>
      <c r="C50" s="9"/>
      <c r="D50" s="10">
        <f t="shared" si="0"/>
        <v>38000</v>
      </c>
    </row>
    <row r="51" spans="1:4" ht="14.25">
      <c r="A51" s="7" t="s">
        <v>53</v>
      </c>
      <c r="B51" s="8">
        <v>6417200</v>
      </c>
      <c r="C51" s="9">
        <v>0</v>
      </c>
      <c r="D51" s="10">
        <f t="shared" si="0"/>
        <v>6417200</v>
      </c>
    </row>
    <row r="52" spans="1:4" ht="14.25">
      <c r="A52" s="7" t="s">
        <v>54</v>
      </c>
      <c r="B52" s="8">
        <v>420900</v>
      </c>
      <c r="C52" s="9">
        <v>0</v>
      </c>
      <c r="D52" s="10">
        <f t="shared" si="0"/>
        <v>420900</v>
      </c>
    </row>
    <row r="53" spans="1:4" ht="14.25">
      <c r="A53" s="7" t="s">
        <v>55</v>
      </c>
      <c r="B53" s="8">
        <v>180250</v>
      </c>
      <c r="C53" s="9">
        <v>0</v>
      </c>
      <c r="D53" s="10">
        <f t="shared" si="0"/>
        <v>180250</v>
      </c>
    </row>
    <row r="54" spans="1:4" ht="14.25">
      <c r="A54" s="7" t="s">
        <v>56</v>
      </c>
      <c r="B54" s="8">
        <v>1019000</v>
      </c>
      <c r="C54" s="9"/>
      <c r="D54" s="10">
        <f t="shared" si="0"/>
        <v>1019000</v>
      </c>
    </row>
    <row r="55" spans="1:4" ht="14.25">
      <c r="A55" s="7" t="s">
        <v>57</v>
      </c>
      <c r="B55" s="8">
        <v>2066000</v>
      </c>
      <c r="C55" s="9"/>
      <c r="D55" s="10">
        <f t="shared" si="0"/>
        <v>2066000</v>
      </c>
    </row>
    <row r="56" spans="1:4" ht="14.25">
      <c r="A56" s="7" t="s">
        <v>58</v>
      </c>
      <c r="B56" s="8">
        <v>15484000</v>
      </c>
      <c r="C56" s="9">
        <v>0</v>
      </c>
      <c r="D56" s="10">
        <f t="shared" si="0"/>
        <v>15484000</v>
      </c>
    </row>
    <row r="57" spans="1:4" ht="14.25">
      <c r="A57" s="7" t="s">
        <v>59</v>
      </c>
      <c r="B57" s="8">
        <v>446500</v>
      </c>
      <c r="C57" s="9">
        <v>0</v>
      </c>
      <c r="D57" s="10">
        <f t="shared" si="0"/>
        <v>446500</v>
      </c>
    </row>
    <row r="58" spans="1:4" ht="14.25">
      <c r="A58" s="7" t="s">
        <v>60</v>
      </c>
      <c r="B58" s="8">
        <v>330208000</v>
      </c>
      <c r="C58" s="9"/>
      <c r="D58" s="10">
        <f t="shared" si="0"/>
        <v>330208000</v>
      </c>
    </row>
    <row r="59" spans="1:4" ht="14.25">
      <c r="A59" s="11" t="s">
        <v>61</v>
      </c>
      <c r="B59" s="8">
        <v>45000000</v>
      </c>
      <c r="C59" s="9"/>
      <c r="D59" s="10">
        <f t="shared" si="0"/>
        <v>45000000</v>
      </c>
    </row>
    <row r="60" spans="1:4" ht="14.25">
      <c r="A60" s="7" t="s">
        <v>62</v>
      </c>
      <c r="B60" s="8">
        <v>3379600</v>
      </c>
      <c r="C60" s="9">
        <v>0</v>
      </c>
      <c r="D60" s="10">
        <f t="shared" si="0"/>
        <v>3379600</v>
      </c>
    </row>
    <row r="61" spans="1:4" ht="14.25">
      <c r="A61" s="7" t="s">
        <v>63</v>
      </c>
      <c r="B61" s="8">
        <v>4284800</v>
      </c>
      <c r="C61" s="9">
        <v>0</v>
      </c>
      <c r="D61" s="10">
        <f t="shared" si="0"/>
        <v>4284800</v>
      </c>
    </row>
    <row r="62" spans="1:4" ht="14.25">
      <c r="A62" s="7" t="s">
        <v>64</v>
      </c>
      <c r="B62" s="8">
        <v>18348200</v>
      </c>
      <c r="C62" s="9">
        <v>0</v>
      </c>
      <c r="D62" s="10">
        <f t="shared" si="0"/>
        <v>18348200</v>
      </c>
    </row>
    <row r="63" spans="1:4" ht="14.25">
      <c r="A63" s="11" t="s">
        <v>65</v>
      </c>
      <c r="B63" s="8">
        <v>265700000</v>
      </c>
      <c r="C63" s="9"/>
      <c r="D63" s="10">
        <f t="shared" si="0"/>
        <v>265700000</v>
      </c>
    </row>
    <row r="64" spans="1:4" ht="14.25">
      <c r="A64" s="7" t="s">
        <v>66</v>
      </c>
      <c r="B64" s="8">
        <v>4843948</v>
      </c>
      <c r="C64" s="9">
        <v>0</v>
      </c>
      <c r="D64" s="10">
        <f t="shared" si="0"/>
        <v>4843948</v>
      </c>
    </row>
    <row r="65" spans="1:4" ht="14.25">
      <c r="A65" s="7" t="s">
        <v>67</v>
      </c>
      <c r="B65" s="8">
        <v>243991000</v>
      </c>
      <c r="C65" s="9">
        <v>0</v>
      </c>
      <c r="D65" s="10">
        <f t="shared" si="0"/>
        <v>243991000</v>
      </c>
    </row>
    <row r="66" spans="1:4" ht="14.25">
      <c r="A66" s="7" t="s">
        <v>68</v>
      </c>
      <c r="B66" s="8">
        <v>5000800</v>
      </c>
      <c r="C66" s="9">
        <v>0</v>
      </c>
      <c r="D66" s="10">
        <f t="shared" si="0"/>
        <v>5000800</v>
      </c>
    </row>
    <row r="67" spans="1:4" ht="14.25">
      <c r="A67" s="7" t="s">
        <v>69</v>
      </c>
      <c r="B67" s="8">
        <v>1046000</v>
      </c>
      <c r="C67" s="9">
        <v>0</v>
      </c>
      <c r="D67" s="10">
        <f t="shared" si="0"/>
        <v>1046000</v>
      </c>
    </row>
    <row r="68" spans="1:4" ht="14.25">
      <c r="A68" s="7" t="s">
        <v>70</v>
      </c>
      <c r="B68" s="8">
        <v>71500</v>
      </c>
      <c r="C68" s="9">
        <v>0</v>
      </c>
      <c r="D68" s="10">
        <f t="shared" si="0"/>
        <v>71500</v>
      </c>
    </row>
    <row r="69" spans="1:4" ht="14.25">
      <c r="A69" s="7" t="s">
        <v>71</v>
      </c>
      <c r="B69" s="8">
        <v>245200</v>
      </c>
      <c r="C69" s="9">
        <v>0</v>
      </c>
      <c r="D69" s="10">
        <f t="shared" si="0"/>
        <v>245200</v>
      </c>
    </row>
    <row r="70" spans="1:4" ht="14.25">
      <c r="A70" s="7" t="s">
        <v>72</v>
      </c>
      <c r="B70" s="8">
        <v>9836050</v>
      </c>
      <c r="C70" s="9">
        <v>0</v>
      </c>
      <c r="D70" s="10">
        <f t="shared" si="0"/>
        <v>9836050</v>
      </c>
    </row>
    <row r="71" spans="1:4" ht="14.25">
      <c r="A71" s="7" t="s">
        <v>73</v>
      </c>
      <c r="B71" s="8">
        <v>1368000</v>
      </c>
      <c r="C71" s="9"/>
      <c r="D71" s="10">
        <f t="shared" si="0"/>
        <v>1368000</v>
      </c>
    </row>
    <row r="72" spans="1:4" ht="14.25">
      <c r="A72" s="7" t="s">
        <v>74</v>
      </c>
      <c r="B72" s="8">
        <v>702600</v>
      </c>
      <c r="C72" s="9">
        <v>0</v>
      </c>
      <c r="D72" s="10">
        <f t="shared" si="0"/>
        <v>702600</v>
      </c>
    </row>
    <row r="73" spans="1:4" ht="14.25">
      <c r="A73" s="7" t="s">
        <v>75</v>
      </c>
      <c r="B73" s="8">
        <v>45800</v>
      </c>
      <c r="C73" s="9">
        <v>0</v>
      </c>
      <c r="D73" s="10">
        <f t="shared" si="0"/>
        <v>45800</v>
      </c>
    </row>
    <row r="74" spans="1:4" ht="14.25">
      <c r="A74" s="7" t="s">
        <v>76</v>
      </c>
      <c r="B74" s="8">
        <v>1715000</v>
      </c>
      <c r="C74" s="9">
        <v>0</v>
      </c>
      <c r="D74" s="10">
        <f t="shared" si="0"/>
        <v>1715000</v>
      </c>
    </row>
    <row r="75" spans="1:4" ht="14.25">
      <c r="A75" s="7" t="s">
        <v>77</v>
      </c>
      <c r="B75" s="8">
        <v>1629700</v>
      </c>
      <c r="C75" s="9">
        <v>0</v>
      </c>
      <c r="D75" s="10">
        <f t="shared" si="0"/>
        <v>1629700</v>
      </c>
    </row>
    <row r="76" spans="1:4" ht="14.25">
      <c r="A76" s="7" t="s">
        <v>78</v>
      </c>
      <c r="B76" s="8">
        <v>400000</v>
      </c>
      <c r="C76" s="9">
        <v>0</v>
      </c>
      <c r="D76" s="10">
        <f aca="true" t="shared" si="1" ref="D76:D139">+B76+C76</f>
        <v>400000</v>
      </c>
    </row>
    <row r="77" spans="1:4" ht="14.25">
      <c r="A77" s="7" t="s">
        <v>79</v>
      </c>
      <c r="B77" s="8">
        <v>0</v>
      </c>
      <c r="C77" s="9">
        <v>0</v>
      </c>
      <c r="D77" s="10">
        <f t="shared" si="1"/>
        <v>0</v>
      </c>
    </row>
    <row r="78" spans="1:4" ht="14.25">
      <c r="A78" s="7" t="s">
        <v>80</v>
      </c>
      <c r="B78" s="8">
        <v>15000</v>
      </c>
      <c r="C78" s="9">
        <v>0</v>
      </c>
      <c r="D78" s="10">
        <f t="shared" si="1"/>
        <v>15000</v>
      </c>
    </row>
    <row r="79" spans="1:4" ht="14.25">
      <c r="A79" s="7" t="s">
        <v>81</v>
      </c>
      <c r="B79" s="8">
        <v>1550000</v>
      </c>
      <c r="C79" s="9">
        <v>0</v>
      </c>
      <c r="D79" s="10">
        <f t="shared" si="1"/>
        <v>1550000</v>
      </c>
    </row>
    <row r="80" spans="1:4" ht="14.25">
      <c r="A80" s="7" t="s">
        <v>82</v>
      </c>
      <c r="B80" s="8">
        <v>408085000</v>
      </c>
      <c r="C80" s="9">
        <v>0</v>
      </c>
      <c r="D80" s="10">
        <f t="shared" si="1"/>
        <v>408085000</v>
      </c>
    </row>
    <row r="81" spans="1:4" ht="14.25">
      <c r="A81" s="7" t="s">
        <v>83</v>
      </c>
      <c r="B81" s="8">
        <v>12407900</v>
      </c>
      <c r="C81" s="9">
        <v>0</v>
      </c>
      <c r="D81" s="10">
        <f t="shared" si="1"/>
        <v>12407900</v>
      </c>
    </row>
    <row r="82" spans="1:4" ht="14.25">
      <c r="A82" s="7" t="s">
        <v>84</v>
      </c>
      <c r="B82" s="8">
        <v>3000000</v>
      </c>
      <c r="C82" s="9"/>
      <c r="D82" s="10">
        <f t="shared" si="1"/>
        <v>3000000</v>
      </c>
    </row>
    <row r="83" spans="1:4" ht="14.25">
      <c r="A83" s="7" t="s">
        <v>85</v>
      </c>
      <c r="B83" s="8">
        <v>3000000</v>
      </c>
      <c r="C83" s="9"/>
      <c r="D83" s="10">
        <f t="shared" si="1"/>
        <v>3000000</v>
      </c>
    </row>
    <row r="84" spans="1:4" ht="14.25">
      <c r="A84" s="7" t="s">
        <v>86</v>
      </c>
      <c r="B84" s="8">
        <v>100524000</v>
      </c>
      <c r="C84" s="9"/>
      <c r="D84" s="10">
        <f t="shared" si="1"/>
        <v>100524000</v>
      </c>
    </row>
    <row r="85" spans="1:4" ht="14.25">
      <c r="A85" s="7" t="s">
        <v>87</v>
      </c>
      <c r="B85" s="8">
        <v>383359000</v>
      </c>
      <c r="C85" s="9"/>
      <c r="D85" s="10">
        <f t="shared" si="1"/>
        <v>383359000</v>
      </c>
    </row>
    <row r="86" spans="1:4" ht="14.25">
      <c r="A86" s="7" t="s">
        <v>88</v>
      </c>
      <c r="B86" s="8">
        <v>700000</v>
      </c>
      <c r="C86" s="9"/>
      <c r="D86" s="10">
        <f t="shared" si="1"/>
        <v>700000</v>
      </c>
    </row>
    <row r="87" spans="1:4" ht="14.25">
      <c r="A87" s="7" t="s">
        <v>89</v>
      </c>
      <c r="B87" s="8">
        <v>2214000</v>
      </c>
      <c r="C87" s="9"/>
      <c r="D87" s="10">
        <f t="shared" si="1"/>
        <v>2214000</v>
      </c>
    </row>
    <row r="88" spans="1:4" ht="14.25">
      <c r="A88" s="7" t="s">
        <v>90</v>
      </c>
      <c r="B88" s="8">
        <v>400000</v>
      </c>
      <c r="C88" s="9"/>
      <c r="D88" s="10">
        <f t="shared" si="1"/>
        <v>400000</v>
      </c>
    </row>
    <row r="89" spans="1:4" ht="14.25">
      <c r="A89" s="7" t="s">
        <v>91</v>
      </c>
      <c r="B89" s="8">
        <v>3600000</v>
      </c>
      <c r="C89" s="9"/>
      <c r="D89" s="10">
        <f t="shared" si="1"/>
        <v>3600000</v>
      </c>
    </row>
    <row r="90" spans="1:4" ht="14.25">
      <c r="A90" s="7" t="s">
        <v>92</v>
      </c>
      <c r="B90" s="8">
        <v>360005000</v>
      </c>
      <c r="C90" s="9"/>
      <c r="D90" s="10">
        <f t="shared" si="1"/>
        <v>360005000</v>
      </c>
    </row>
    <row r="91" spans="1:4" ht="14.25">
      <c r="A91" s="7" t="s">
        <v>93</v>
      </c>
      <c r="B91" s="8">
        <v>16279200</v>
      </c>
      <c r="C91" s="9"/>
      <c r="D91" s="10">
        <f t="shared" si="1"/>
        <v>16279200</v>
      </c>
    </row>
    <row r="92" spans="1:4" ht="14.25">
      <c r="A92" s="7" t="s">
        <v>94</v>
      </c>
      <c r="B92" s="8">
        <v>38047000</v>
      </c>
      <c r="C92" s="9">
        <v>0</v>
      </c>
      <c r="D92" s="10">
        <f t="shared" si="1"/>
        <v>38047000</v>
      </c>
    </row>
    <row r="93" spans="1:4" ht="14.25">
      <c r="A93" s="7" t="s">
        <v>95</v>
      </c>
      <c r="B93" s="8">
        <v>1432435528</v>
      </c>
      <c r="C93" s="9"/>
      <c r="D93" s="10">
        <f t="shared" si="1"/>
        <v>1432435528</v>
      </c>
    </row>
    <row r="94" spans="1:4" ht="14.25">
      <c r="A94" s="7" t="s">
        <v>96</v>
      </c>
      <c r="B94" s="8">
        <v>1550714852</v>
      </c>
      <c r="C94" s="9"/>
      <c r="D94" s="10">
        <f t="shared" si="1"/>
        <v>1550714852</v>
      </c>
    </row>
    <row r="95" spans="1:4" ht="14.25">
      <c r="A95" s="7" t="s">
        <v>97</v>
      </c>
      <c r="B95" s="8">
        <v>11037000</v>
      </c>
      <c r="C95" s="9"/>
      <c r="D95" s="10">
        <f t="shared" si="1"/>
        <v>11037000</v>
      </c>
    </row>
    <row r="96" spans="1:4" ht="14.25">
      <c r="A96" s="7" t="s">
        <v>98</v>
      </c>
      <c r="B96" s="8">
        <v>160000000</v>
      </c>
      <c r="C96" s="9"/>
      <c r="D96" s="10">
        <f t="shared" si="1"/>
        <v>160000000</v>
      </c>
    </row>
    <row r="97" spans="1:4" ht="14.25">
      <c r="A97" s="7" t="s">
        <v>99</v>
      </c>
      <c r="B97" s="8">
        <v>26531000</v>
      </c>
      <c r="C97" s="9"/>
      <c r="D97" s="10">
        <f t="shared" si="1"/>
        <v>26531000</v>
      </c>
    </row>
    <row r="98" spans="1:4" ht="14.25">
      <c r="A98" s="7" t="s">
        <v>100</v>
      </c>
      <c r="B98" s="8">
        <v>20000000</v>
      </c>
      <c r="C98" s="9"/>
      <c r="D98" s="10">
        <f t="shared" si="1"/>
        <v>20000000</v>
      </c>
    </row>
    <row r="99" spans="1:4" ht="14.25">
      <c r="A99" s="7" t="s">
        <v>101</v>
      </c>
      <c r="B99" s="8">
        <v>97953000</v>
      </c>
      <c r="C99" s="9"/>
      <c r="D99" s="10">
        <f t="shared" si="1"/>
        <v>97953000</v>
      </c>
    </row>
    <row r="100" spans="1:4" ht="14.25">
      <c r="A100" s="7" t="s">
        <v>102</v>
      </c>
      <c r="B100" s="8">
        <v>360000000</v>
      </c>
      <c r="C100" s="9"/>
      <c r="D100" s="10">
        <f t="shared" si="1"/>
        <v>360000000</v>
      </c>
    </row>
    <row r="101" spans="1:4" ht="14.25">
      <c r="A101" s="7" t="s">
        <v>103</v>
      </c>
      <c r="B101" s="8">
        <v>93800000</v>
      </c>
      <c r="C101" s="9"/>
      <c r="D101" s="10">
        <f t="shared" si="1"/>
        <v>93800000</v>
      </c>
    </row>
    <row r="102" spans="1:4" ht="14.25">
      <c r="A102" s="7" t="s">
        <v>104</v>
      </c>
      <c r="B102" s="8">
        <v>378550000</v>
      </c>
      <c r="C102" s="9"/>
      <c r="D102" s="10">
        <f t="shared" si="1"/>
        <v>378550000</v>
      </c>
    </row>
    <row r="103" spans="1:4" ht="14.25">
      <c r="A103" s="7" t="s">
        <v>105</v>
      </c>
      <c r="B103" s="8">
        <v>2500000</v>
      </c>
      <c r="C103" s="9"/>
      <c r="D103" s="10">
        <f t="shared" si="1"/>
        <v>2500000</v>
      </c>
    </row>
    <row r="104" spans="1:4" ht="14.25">
      <c r="A104" s="7" t="s">
        <v>106</v>
      </c>
      <c r="B104" s="8">
        <v>5760000</v>
      </c>
      <c r="C104" s="9"/>
      <c r="D104" s="10">
        <f t="shared" si="1"/>
        <v>5760000</v>
      </c>
    </row>
    <row r="105" spans="1:4" ht="14.25">
      <c r="A105" s="7" t="s">
        <v>107</v>
      </c>
      <c r="B105" s="8">
        <v>3037371329</v>
      </c>
      <c r="C105" s="9"/>
      <c r="D105" s="10">
        <f t="shared" si="1"/>
        <v>3037371329</v>
      </c>
    </row>
    <row r="106" spans="1:4" ht="14.25">
      <c r="A106" s="7" t="s">
        <v>108</v>
      </c>
      <c r="B106" s="8">
        <v>2569211091</v>
      </c>
      <c r="C106" s="9"/>
      <c r="D106" s="10">
        <f t="shared" si="1"/>
        <v>2569211091</v>
      </c>
    </row>
    <row r="107" spans="1:4" ht="14.25">
      <c r="A107" s="7" t="s">
        <v>109</v>
      </c>
      <c r="B107" s="8">
        <v>22355000</v>
      </c>
      <c r="C107" s="9"/>
      <c r="D107" s="10">
        <f t="shared" si="1"/>
        <v>22355000</v>
      </c>
    </row>
    <row r="108" spans="1:4" ht="14.25">
      <c r="A108" s="7" t="s">
        <v>110</v>
      </c>
      <c r="B108" s="8">
        <v>14678000</v>
      </c>
      <c r="C108" s="9"/>
      <c r="D108" s="10">
        <f t="shared" si="1"/>
        <v>14678000</v>
      </c>
    </row>
    <row r="109" spans="1:4" ht="14.25">
      <c r="A109" s="7" t="s">
        <v>111</v>
      </c>
      <c r="B109" s="8">
        <v>1771000000</v>
      </c>
      <c r="C109" s="9"/>
      <c r="D109" s="10">
        <f t="shared" si="1"/>
        <v>1771000000</v>
      </c>
    </row>
    <row r="110" spans="1:4" ht="14.25">
      <c r="A110" s="7" t="s">
        <v>112</v>
      </c>
      <c r="B110" s="8">
        <v>29900000</v>
      </c>
      <c r="C110" s="9"/>
      <c r="D110" s="10">
        <f t="shared" si="1"/>
        <v>29900000</v>
      </c>
    </row>
    <row r="111" spans="1:4" ht="14.25">
      <c r="A111" s="7" t="s">
        <v>113</v>
      </c>
      <c r="B111" s="8">
        <v>120000000</v>
      </c>
      <c r="C111" s="9"/>
      <c r="D111" s="10">
        <f t="shared" si="1"/>
        <v>120000000</v>
      </c>
    </row>
    <row r="112" spans="1:4" ht="14.25">
      <c r="A112" s="7" t="s">
        <v>114</v>
      </c>
      <c r="B112" s="8">
        <v>1503959000</v>
      </c>
      <c r="C112" s="9"/>
      <c r="D112" s="10">
        <f t="shared" si="1"/>
        <v>1503959000</v>
      </c>
    </row>
    <row r="113" spans="1:4" ht="14.25">
      <c r="A113" s="7" t="s">
        <v>115</v>
      </c>
      <c r="B113" s="8">
        <v>200000000</v>
      </c>
      <c r="C113" s="9"/>
      <c r="D113" s="10">
        <f t="shared" si="1"/>
        <v>200000000</v>
      </c>
    </row>
    <row r="114" spans="1:4" ht="14.25">
      <c r="A114" s="7" t="s">
        <v>116</v>
      </c>
      <c r="B114" s="8">
        <v>40654000</v>
      </c>
      <c r="C114" s="9"/>
      <c r="D114" s="10">
        <f t="shared" si="1"/>
        <v>40654000</v>
      </c>
    </row>
    <row r="115" spans="1:4" ht="14.25">
      <c r="A115" s="7" t="s">
        <v>117</v>
      </c>
      <c r="B115" s="8">
        <v>80000000</v>
      </c>
      <c r="C115" s="9"/>
      <c r="D115" s="10">
        <f t="shared" si="1"/>
        <v>80000000</v>
      </c>
    </row>
    <row r="116" spans="1:4" ht="14.25">
      <c r="A116" s="7" t="s">
        <v>118</v>
      </c>
      <c r="B116" s="8">
        <v>164691000</v>
      </c>
      <c r="C116" s="9"/>
      <c r="D116" s="10">
        <f t="shared" si="1"/>
        <v>164691000</v>
      </c>
    </row>
    <row r="117" spans="1:4" ht="14.25">
      <c r="A117" s="7" t="s">
        <v>119</v>
      </c>
      <c r="B117" s="8">
        <v>573729000</v>
      </c>
      <c r="C117" s="9">
        <v>0</v>
      </c>
      <c r="D117" s="10">
        <f t="shared" si="1"/>
        <v>573729000</v>
      </c>
    </row>
    <row r="118" spans="1:4" ht="14.25">
      <c r="A118" s="7" t="s">
        <v>120</v>
      </c>
      <c r="B118" s="8">
        <v>349623000</v>
      </c>
      <c r="C118" s="9"/>
      <c r="D118" s="10">
        <f t="shared" si="1"/>
        <v>349623000</v>
      </c>
    </row>
    <row r="119" spans="1:4" ht="14.25">
      <c r="A119" s="7" t="s">
        <v>121</v>
      </c>
      <c r="B119" s="8">
        <v>348289000</v>
      </c>
      <c r="C119" s="9"/>
      <c r="D119" s="10">
        <f t="shared" si="1"/>
        <v>348289000</v>
      </c>
    </row>
    <row r="120" spans="1:4" ht="14.25">
      <c r="A120" s="7" t="s">
        <v>122</v>
      </c>
      <c r="B120" s="8">
        <v>432000000</v>
      </c>
      <c r="C120" s="9"/>
      <c r="D120" s="10">
        <f t="shared" si="1"/>
        <v>432000000</v>
      </c>
    </row>
    <row r="121" spans="1:4" ht="14.25">
      <c r="A121" s="7" t="s">
        <v>123</v>
      </c>
      <c r="B121" s="8">
        <v>608652000</v>
      </c>
      <c r="C121" s="9"/>
      <c r="D121" s="10">
        <f>+B121+C121</f>
        <v>608652000</v>
      </c>
    </row>
    <row r="122" spans="1:4" s="1" customFormat="1" ht="14.25">
      <c r="A122" s="12" t="s">
        <v>124</v>
      </c>
      <c r="B122" s="13">
        <f>+B123+B125+B127+B132+B140+B145+B148+B156+B161+B165+B167+B169+B171+B173+B175+B177+B179+B184+B188+B194</f>
        <v>3104756381000</v>
      </c>
      <c r="C122" s="13"/>
      <c r="D122" s="13">
        <f>+D123+D125+D127+D132+D140+D145+D148+D156+D161+D165+D167+D169+D171+D173+D175+D177+D179+D184+D188+D194</f>
        <v>3104756381000</v>
      </c>
    </row>
    <row r="123" spans="1:4" s="1" customFormat="1" ht="14.25">
      <c r="A123" s="14" t="s">
        <v>125</v>
      </c>
      <c r="B123" s="15">
        <f>+B124</f>
        <v>3236948000</v>
      </c>
      <c r="C123" s="15">
        <f>+C124</f>
        <v>0</v>
      </c>
      <c r="D123" s="15">
        <f>+D124</f>
        <v>3236948000</v>
      </c>
    </row>
    <row r="124" spans="1:5" ht="14.25">
      <c r="A124" t="s">
        <v>126</v>
      </c>
      <c r="B124" s="16">
        <v>3236948000</v>
      </c>
      <c r="C124" s="16">
        <v>0</v>
      </c>
      <c r="D124" s="10">
        <f>+B124+C124</f>
        <v>3236948000</v>
      </c>
      <c r="E124" s="17"/>
    </row>
    <row r="125" spans="1:4" s="18" customFormat="1" ht="28.5">
      <c r="A125" s="14" t="s">
        <v>127</v>
      </c>
      <c r="B125" s="19">
        <f>+B126</f>
        <v>3005682362</v>
      </c>
      <c r="C125" s="19"/>
      <c r="D125" s="19">
        <f>+D126</f>
        <v>3005682362</v>
      </c>
    </row>
    <row r="126" spans="1:5" ht="14.25">
      <c r="A126" t="s">
        <v>128</v>
      </c>
      <c r="B126" s="16">
        <v>3005682362</v>
      </c>
      <c r="C126" s="16"/>
      <c r="D126" s="10">
        <f>+B126+C126</f>
        <v>3005682362</v>
      </c>
      <c r="E126" s="17"/>
    </row>
    <row r="127" spans="1:4" s="18" customFormat="1" ht="42.75">
      <c r="A127" s="14" t="s">
        <v>129</v>
      </c>
      <c r="B127" s="19">
        <f>SUM(B128:B131)</f>
        <v>42238690000</v>
      </c>
      <c r="C127" s="19">
        <v>0</v>
      </c>
      <c r="D127" s="19">
        <f>SUM(D128:D131)</f>
        <v>42238690000</v>
      </c>
    </row>
    <row r="128" spans="1:5" ht="14.25">
      <c r="A128" t="s">
        <v>130</v>
      </c>
      <c r="B128" s="16">
        <v>15496912000</v>
      </c>
      <c r="C128" s="16"/>
      <c r="D128" s="10">
        <f t="shared" si="1"/>
        <v>15496912000</v>
      </c>
      <c r="E128" s="17"/>
    </row>
    <row r="129" spans="1:5" ht="14.25">
      <c r="A129" t="s">
        <v>131</v>
      </c>
      <c r="B129" s="16">
        <v>1316776000</v>
      </c>
      <c r="C129" s="16"/>
      <c r="D129" s="10">
        <f t="shared" si="1"/>
        <v>1316776000</v>
      </c>
      <c r="E129" s="17"/>
    </row>
    <row r="130" spans="1:5" ht="14.25">
      <c r="A130" t="s">
        <v>132</v>
      </c>
      <c r="B130" s="16">
        <v>20721296000</v>
      </c>
      <c r="C130" s="16"/>
      <c r="D130" s="10">
        <f t="shared" si="1"/>
        <v>20721296000</v>
      </c>
      <c r="E130" s="17"/>
    </row>
    <row r="131" spans="1:5" ht="14.25">
      <c r="A131" t="s">
        <v>128</v>
      </c>
      <c r="B131" s="16">
        <v>4703706000</v>
      </c>
      <c r="C131" s="16"/>
      <c r="D131" s="10">
        <f t="shared" si="1"/>
        <v>4703706000</v>
      </c>
      <c r="E131" s="17"/>
    </row>
    <row r="132" spans="1:4" s="18" customFormat="1" ht="28.5">
      <c r="A132" s="14" t="s">
        <v>133</v>
      </c>
      <c r="B132" s="19">
        <f>SUM(B133:B139)</f>
        <v>485185936000</v>
      </c>
      <c r="C132" s="20">
        <f>SUM(C133:C139)</f>
        <v>-4149534627</v>
      </c>
      <c r="D132" s="19">
        <f>SUM(D133:D139)</f>
        <v>481036401373</v>
      </c>
    </row>
    <row r="133" spans="1:5" ht="14.25">
      <c r="A133" t="s">
        <v>134</v>
      </c>
      <c r="B133" s="16">
        <v>334016613969</v>
      </c>
      <c r="C133" s="9">
        <v>-800</v>
      </c>
      <c r="D133" s="10">
        <f t="shared" si="1"/>
        <v>334016613169</v>
      </c>
      <c r="E133" s="17"/>
    </row>
    <row r="134" spans="1:5" ht="14.25">
      <c r="A134" t="s">
        <v>135</v>
      </c>
      <c r="B134" s="16">
        <v>2867127800</v>
      </c>
      <c r="C134" s="9"/>
      <c r="D134" s="10">
        <f t="shared" si="1"/>
        <v>2867127800</v>
      </c>
      <c r="E134" s="17"/>
    </row>
    <row r="135" spans="1:5" ht="14.25">
      <c r="A135" t="s">
        <v>136</v>
      </c>
      <c r="B135" s="16">
        <v>136477765058</v>
      </c>
      <c r="C135" s="9">
        <v>-3749533827</v>
      </c>
      <c r="D135" s="10">
        <f t="shared" si="1"/>
        <v>132728231231</v>
      </c>
      <c r="E135" s="17"/>
    </row>
    <row r="136" spans="1:5" ht="14.25">
      <c r="A136" t="s">
        <v>137</v>
      </c>
      <c r="B136" s="16">
        <v>200000000</v>
      </c>
      <c r="C136" s="9"/>
      <c r="D136" s="10">
        <f t="shared" si="1"/>
        <v>200000000</v>
      </c>
      <c r="E136" s="17"/>
    </row>
    <row r="137" spans="1:5" ht="14.25">
      <c r="A137" t="s">
        <v>138</v>
      </c>
      <c r="B137" s="16">
        <v>2140786000</v>
      </c>
      <c r="C137" s="9">
        <v>-400000000</v>
      </c>
      <c r="D137" s="10">
        <f t="shared" si="1"/>
        <v>1740786000</v>
      </c>
      <c r="E137" s="17"/>
    </row>
    <row r="138" spans="1:5" ht="14.25">
      <c r="A138" t="s">
        <v>139</v>
      </c>
      <c r="B138" s="16">
        <v>6810069173</v>
      </c>
      <c r="C138" s="9"/>
      <c r="D138" s="10">
        <f t="shared" si="1"/>
        <v>6810069173</v>
      </c>
      <c r="E138" s="17"/>
    </row>
    <row r="139" spans="1:5" ht="14.25">
      <c r="A139" t="s">
        <v>128</v>
      </c>
      <c r="B139" s="16">
        <v>2673574000</v>
      </c>
      <c r="C139" s="9"/>
      <c r="D139" s="10">
        <f t="shared" si="1"/>
        <v>2673574000</v>
      </c>
      <c r="E139" s="17"/>
    </row>
    <row r="140" spans="1:4" s="18" customFormat="1" ht="28.5">
      <c r="A140" s="14" t="s">
        <v>140</v>
      </c>
      <c r="B140" s="19">
        <f>SUM(B141:B144)</f>
        <v>1982033392638</v>
      </c>
      <c r="C140" s="20">
        <f>SUM(C141:C144)</f>
        <v>0</v>
      </c>
      <c r="D140" s="19">
        <f>SUM(D141:D144)</f>
        <v>1982033392638</v>
      </c>
    </row>
    <row r="141" spans="1:5" ht="14.25">
      <c r="A141" t="s">
        <v>141</v>
      </c>
      <c r="B141" s="16">
        <v>7419008000</v>
      </c>
      <c r="C141" s="9"/>
      <c r="D141" s="10">
        <f aca="true" t="shared" si="2" ref="D141:D197">+B141+C141</f>
        <v>7419008000</v>
      </c>
      <c r="E141" s="17"/>
    </row>
    <row r="142" spans="1:5" ht="14.25">
      <c r="A142" t="s">
        <v>128</v>
      </c>
      <c r="B142" s="16">
        <v>1967195376638</v>
      </c>
      <c r="C142" s="9"/>
      <c r="D142" s="10">
        <f t="shared" si="2"/>
        <v>1967195376638</v>
      </c>
      <c r="E142" s="17"/>
    </row>
    <row r="143" spans="1:5" ht="14.25">
      <c r="A143" t="s">
        <v>142</v>
      </c>
      <c r="B143" s="16">
        <v>0</v>
      </c>
      <c r="C143" s="9"/>
      <c r="D143" s="10">
        <f t="shared" si="2"/>
        <v>0</v>
      </c>
      <c r="E143" s="17"/>
    </row>
    <row r="144" spans="1:5" ht="14.25">
      <c r="A144" t="s">
        <v>143</v>
      </c>
      <c r="B144" s="16">
        <v>7419008000</v>
      </c>
      <c r="C144" s="9"/>
      <c r="D144" s="10">
        <f t="shared" si="2"/>
        <v>7419008000</v>
      </c>
      <c r="E144" s="17"/>
    </row>
    <row r="145" spans="1:4" s="18" customFormat="1" ht="28.5">
      <c r="A145" s="14" t="s">
        <v>144</v>
      </c>
      <c r="B145" s="19">
        <f>SUM(B146:B147)</f>
        <v>72129791000</v>
      </c>
      <c r="C145" s="21">
        <f>+C146+C147</f>
        <v>0</v>
      </c>
      <c r="D145" s="19">
        <f>SUM(D146:D147)</f>
        <v>72129791000</v>
      </c>
    </row>
    <row r="146" spans="1:5" ht="14.25">
      <c r="A146" t="s">
        <v>145</v>
      </c>
      <c r="B146" s="16">
        <v>549000000</v>
      </c>
      <c r="C146" s="9"/>
      <c r="D146" s="10">
        <f t="shared" si="2"/>
        <v>549000000</v>
      </c>
      <c r="E146" s="17"/>
    </row>
    <row r="147" spans="1:5" ht="14.25">
      <c r="A147" t="s">
        <v>128</v>
      </c>
      <c r="B147" s="16">
        <v>71580791000</v>
      </c>
      <c r="C147" s="8"/>
      <c r="D147" s="10">
        <f t="shared" si="2"/>
        <v>71580791000</v>
      </c>
      <c r="E147" s="17"/>
    </row>
    <row r="148" spans="1:4" s="18" customFormat="1" ht="28.5">
      <c r="A148" s="14" t="s">
        <v>146</v>
      </c>
      <c r="B148" s="19">
        <f>SUM(B149:B155)</f>
        <v>94870560000</v>
      </c>
      <c r="C148" s="20">
        <f>SUM(C149:C155)</f>
        <v>0</v>
      </c>
      <c r="D148" s="19">
        <f>SUM(D149:D155)</f>
        <v>94870560000</v>
      </c>
    </row>
    <row r="149" spans="1:5" ht="14.25">
      <c r="A149" t="s">
        <v>137</v>
      </c>
      <c r="B149" s="16">
        <v>1230000000</v>
      </c>
      <c r="C149" s="9"/>
      <c r="D149" s="10">
        <f t="shared" si="2"/>
        <v>1230000000</v>
      </c>
      <c r="E149" s="17"/>
    </row>
    <row r="150" spans="1:5" ht="14.25">
      <c r="A150" t="s">
        <v>147</v>
      </c>
      <c r="B150" s="16">
        <v>18102727000</v>
      </c>
      <c r="C150" s="9"/>
      <c r="D150" s="10">
        <f t="shared" si="2"/>
        <v>18102727000</v>
      </c>
      <c r="E150" s="17"/>
    </row>
    <row r="151" spans="1:5" ht="14.25">
      <c r="A151" t="s">
        <v>145</v>
      </c>
      <c r="B151" s="16">
        <v>310998000</v>
      </c>
      <c r="C151" s="9"/>
      <c r="D151" s="10">
        <f t="shared" si="2"/>
        <v>310998000</v>
      </c>
      <c r="E151" s="17"/>
    </row>
    <row r="152" spans="1:5" ht="14.25">
      <c r="A152" t="s">
        <v>148</v>
      </c>
      <c r="B152" s="16">
        <v>40000000</v>
      </c>
      <c r="C152" s="9"/>
      <c r="D152" s="10">
        <f t="shared" si="2"/>
        <v>40000000</v>
      </c>
      <c r="E152" s="17"/>
    </row>
    <row r="153" spans="1:5" ht="14.25">
      <c r="A153" t="s">
        <v>149</v>
      </c>
      <c r="B153" s="16">
        <v>5513625000</v>
      </c>
      <c r="C153" s="9"/>
      <c r="D153" s="10">
        <f t="shared" si="2"/>
        <v>5513625000</v>
      </c>
      <c r="E153" s="17"/>
    </row>
    <row r="154" spans="1:5" ht="14.25">
      <c r="A154" t="s">
        <v>128</v>
      </c>
      <c r="B154" s="16">
        <v>14650808455</v>
      </c>
      <c r="C154" s="9"/>
      <c r="D154" s="10">
        <f t="shared" si="2"/>
        <v>14650808455</v>
      </c>
      <c r="E154" s="17"/>
    </row>
    <row r="155" spans="1:5" ht="14.25">
      <c r="A155" t="s">
        <v>150</v>
      </c>
      <c r="B155" s="16">
        <v>55022401545</v>
      </c>
      <c r="C155" s="9"/>
      <c r="D155" s="10">
        <f t="shared" si="2"/>
        <v>55022401545</v>
      </c>
      <c r="E155" s="17"/>
    </row>
    <row r="156" spans="1:4" s="1" customFormat="1" ht="14.25">
      <c r="A156" s="18" t="s">
        <v>151</v>
      </c>
      <c r="B156" s="15">
        <f>SUM(B157:B160)</f>
        <v>108901050000</v>
      </c>
      <c r="C156" s="13">
        <f>SUM(C157:C159)</f>
        <v>0</v>
      </c>
      <c r="D156" s="15">
        <f>SUM(D157:D160)</f>
        <v>108901050000</v>
      </c>
    </row>
    <row r="157" spans="1:5" ht="14.25">
      <c r="A157" t="s">
        <v>145</v>
      </c>
      <c r="B157" s="16">
        <v>34628454</v>
      </c>
      <c r="C157" s="9"/>
      <c r="D157" s="10">
        <f t="shared" si="2"/>
        <v>34628454</v>
      </c>
      <c r="E157" s="17"/>
    </row>
    <row r="158" spans="1:5" ht="14.25">
      <c r="A158" t="s">
        <v>128</v>
      </c>
      <c r="B158" s="16">
        <v>108866421546</v>
      </c>
      <c r="C158" s="9"/>
      <c r="D158" s="10">
        <f t="shared" si="2"/>
        <v>108866421546</v>
      </c>
      <c r="E158" s="17"/>
    </row>
    <row r="159" spans="1:5" ht="14.25">
      <c r="A159" t="s">
        <v>152</v>
      </c>
      <c r="B159" s="16">
        <v>0</v>
      </c>
      <c r="C159" s="9"/>
      <c r="D159" s="10">
        <f t="shared" si="2"/>
        <v>0</v>
      </c>
      <c r="E159" s="17"/>
    </row>
    <row r="160" spans="1:5" ht="14.25">
      <c r="A160" t="s">
        <v>153</v>
      </c>
      <c r="B160" s="8">
        <v>0</v>
      </c>
      <c r="C160" s="9"/>
      <c r="D160" s="10">
        <f t="shared" si="2"/>
        <v>0</v>
      </c>
      <c r="E160" s="17"/>
    </row>
    <row r="161" spans="1:4" s="1" customFormat="1" ht="14.25">
      <c r="A161" s="18" t="s">
        <v>154</v>
      </c>
      <c r="B161" s="15">
        <f>SUM(B162:B164)</f>
        <v>168231459530</v>
      </c>
      <c r="C161" s="13">
        <f>SUM(C162:C164)</f>
        <v>4149534627</v>
      </c>
      <c r="D161" s="15">
        <f>SUM(D162:D164)</f>
        <v>172380994157</v>
      </c>
    </row>
    <row r="162" spans="1:5" ht="14.25">
      <c r="A162" t="s">
        <v>155</v>
      </c>
      <c r="B162" s="16">
        <v>1588636000</v>
      </c>
      <c r="C162" s="9"/>
      <c r="D162" s="10">
        <f t="shared" si="2"/>
        <v>1588636000</v>
      </c>
      <c r="E162" s="17"/>
    </row>
    <row r="163" spans="1:5" ht="14.25">
      <c r="A163" t="s">
        <v>156</v>
      </c>
      <c r="B163" s="16">
        <v>14273944000</v>
      </c>
      <c r="C163" s="9"/>
      <c r="D163" s="10">
        <f t="shared" si="2"/>
        <v>14273944000</v>
      </c>
      <c r="E163" s="17"/>
    </row>
    <row r="164" spans="1:5" ht="14.25">
      <c r="A164" t="s">
        <v>128</v>
      </c>
      <c r="B164" s="16">
        <v>152368879530</v>
      </c>
      <c r="C164" s="9">
        <v>4149534627</v>
      </c>
      <c r="D164" s="10">
        <f t="shared" si="2"/>
        <v>156518414157</v>
      </c>
      <c r="E164" s="17"/>
    </row>
    <row r="165" spans="1:4" s="1" customFormat="1" ht="14.25">
      <c r="A165" s="18" t="s">
        <v>157</v>
      </c>
      <c r="B165" s="15">
        <f>+B166</f>
        <v>11542523000</v>
      </c>
      <c r="C165" s="15"/>
      <c r="D165" s="15">
        <f>+D166</f>
        <v>11542523000</v>
      </c>
    </row>
    <row r="166" spans="1:5" ht="14.25">
      <c r="A166" t="s">
        <v>128</v>
      </c>
      <c r="B166" s="16">
        <v>11542523000</v>
      </c>
      <c r="C166" s="16"/>
      <c r="D166" s="10">
        <f t="shared" si="2"/>
        <v>11542523000</v>
      </c>
      <c r="E166" s="17"/>
    </row>
    <row r="167" spans="1:4" s="1" customFormat="1" ht="14.25">
      <c r="A167" s="1" t="s">
        <v>158</v>
      </c>
      <c r="B167" s="15">
        <f>+B168</f>
        <v>15782051000</v>
      </c>
      <c r="C167" s="15"/>
      <c r="D167" s="15">
        <f>+D168</f>
        <v>15782051000</v>
      </c>
    </row>
    <row r="168" spans="1:5" ht="14.25">
      <c r="A168" t="s">
        <v>128</v>
      </c>
      <c r="B168" s="16">
        <v>15782051000</v>
      </c>
      <c r="C168" s="16"/>
      <c r="D168" s="10">
        <f t="shared" si="2"/>
        <v>15782051000</v>
      </c>
      <c r="E168" s="17"/>
    </row>
    <row r="169" spans="1:4" s="18" customFormat="1" ht="28.5">
      <c r="A169" s="14" t="s">
        <v>159</v>
      </c>
      <c r="B169" s="19">
        <f>+B170</f>
        <v>10492000000</v>
      </c>
      <c r="C169" s="19">
        <v>0</v>
      </c>
      <c r="D169" s="19">
        <f>+D170</f>
        <v>10492000000</v>
      </c>
    </row>
    <row r="170" spans="1:5" ht="14.25">
      <c r="A170" t="s">
        <v>128</v>
      </c>
      <c r="B170" s="16">
        <v>10492000000</v>
      </c>
      <c r="C170" s="16"/>
      <c r="D170" s="10">
        <f t="shared" si="2"/>
        <v>10492000000</v>
      </c>
      <c r="E170" s="17"/>
    </row>
    <row r="171" spans="1:4" s="1" customFormat="1" ht="14.25">
      <c r="A171" s="1" t="s">
        <v>160</v>
      </c>
      <c r="B171" s="15">
        <f>+B172</f>
        <v>26838590000</v>
      </c>
      <c r="C171" s="15"/>
      <c r="D171" s="15">
        <f>+D172</f>
        <v>26838590000</v>
      </c>
    </row>
    <row r="172" spans="1:5" ht="14.25">
      <c r="A172" t="s">
        <v>128</v>
      </c>
      <c r="B172" s="16">
        <v>26838590000</v>
      </c>
      <c r="C172" s="16"/>
      <c r="D172" s="10">
        <f t="shared" si="2"/>
        <v>26838590000</v>
      </c>
      <c r="E172" s="17"/>
    </row>
    <row r="173" spans="1:4" s="18" customFormat="1" ht="42.75">
      <c r="A173" s="14" t="s">
        <v>161</v>
      </c>
      <c r="B173" s="19">
        <f>+B174</f>
        <v>3146198000</v>
      </c>
      <c r="C173" s="19"/>
      <c r="D173" s="19">
        <f>+D174</f>
        <v>3146198000</v>
      </c>
    </row>
    <row r="174" spans="1:5" ht="14.25">
      <c r="A174" t="s">
        <v>128</v>
      </c>
      <c r="B174" s="16">
        <v>3146198000</v>
      </c>
      <c r="C174" s="16"/>
      <c r="D174" s="10">
        <f t="shared" si="2"/>
        <v>3146198000</v>
      </c>
      <c r="E174" s="17"/>
    </row>
    <row r="175" spans="1:4" s="18" customFormat="1" ht="28.5">
      <c r="A175" s="14" t="s">
        <v>162</v>
      </c>
      <c r="B175" s="19">
        <f>+B176</f>
        <v>3547247470</v>
      </c>
      <c r="C175" s="19"/>
      <c r="D175" s="19">
        <f>+D176</f>
        <v>3547247470</v>
      </c>
    </row>
    <row r="176" spans="1:5" ht="14.25">
      <c r="A176" t="s">
        <v>128</v>
      </c>
      <c r="B176" s="16">
        <v>3547247470</v>
      </c>
      <c r="C176" s="17"/>
      <c r="D176" s="10">
        <f t="shared" si="2"/>
        <v>3547247470</v>
      </c>
      <c r="E176" s="17"/>
    </row>
    <row r="177" spans="1:4" s="18" customFormat="1" ht="28.5">
      <c r="A177" s="14" t="s">
        <v>163</v>
      </c>
      <c r="B177" s="19">
        <f>+B178</f>
        <v>13502590000</v>
      </c>
      <c r="C177" s="19">
        <v>0</v>
      </c>
      <c r="D177" s="19">
        <f>+D178</f>
        <v>13502590000</v>
      </c>
    </row>
    <row r="178" spans="1:5" ht="14.25">
      <c r="A178" t="s">
        <v>128</v>
      </c>
      <c r="B178" s="16">
        <v>13502590000</v>
      </c>
      <c r="C178" s="16"/>
      <c r="D178" s="10">
        <f t="shared" si="2"/>
        <v>13502590000</v>
      </c>
      <c r="E178" s="17"/>
    </row>
    <row r="179" spans="1:4" s="18" customFormat="1" ht="14.25">
      <c r="A179" s="14" t="s">
        <v>164</v>
      </c>
      <c r="B179" s="19">
        <f>SUM(B180:B183)</f>
        <v>18973070000</v>
      </c>
      <c r="C179" s="19">
        <v>0</v>
      </c>
      <c r="D179" s="19">
        <f>SUM(D180:D183)</f>
        <v>18973070000</v>
      </c>
    </row>
    <row r="180" spans="1:5" ht="14.25">
      <c r="A180" t="s">
        <v>130</v>
      </c>
      <c r="B180" s="16">
        <v>1335175000</v>
      </c>
      <c r="C180" s="16"/>
      <c r="D180" s="10">
        <f t="shared" si="2"/>
        <v>1335175000</v>
      </c>
      <c r="E180" s="17"/>
    </row>
    <row r="181" spans="1:5" ht="14.25">
      <c r="A181" t="s">
        <v>131</v>
      </c>
      <c r="B181" s="16">
        <v>103000000</v>
      </c>
      <c r="C181" s="16"/>
      <c r="D181" s="10">
        <f t="shared" si="2"/>
        <v>103000000</v>
      </c>
      <c r="E181" s="17"/>
    </row>
    <row r="182" spans="1:5" ht="14.25">
      <c r="A182" t="s">
        <v>132</v>
      </c>
      <c r="B182" s="16">
        <v>15006070000</v>
      </c>
      <c r="C182" s="16"/>
      <c r="D182" s="10">
        <f t="shared" si="2"/>
        <v>15006070000</v>
      </c>
      <c r="E182" s="17"/>
    </row>
    <row r="183" spans="1:5" ht="14.25">
      <c r="A183" t="s">
        <v>128</v>
      </c>
      <c r="B183" s="16">
        <v>2528825000</v>
      </c>
      <c r="C183" s="16"/>
      <c r="D183" s="10">
        <f t="shared" si="2"/>
        <v>2528825000</v>
      </c>
      <c r="E183" s="17"/>
    </row>
    <row r="184" spans="1:4" s="18" customFormat="1" ht="28.5">
      <c r="A184" s="14" t="s">
        <v>165</v>
      </c>
      <c r="B184" s="19">
        <f>SUM(B185:B187)</f>
        <v>17686142000</v>
      </c>
      <c r="C184" s="19">
        <v>0</v>
      </c>
      <c r="D184" s="19">
        <f>SUM(D185:D187)</f>
        <v>17686142000</v>
      </c>
    </row>
    <row r="185" spans="1:5" ht="14.25">
      <c r="A185" t="s">
        <v>166</v>
      </c>
      <c r="B185" s="16">
        <v>1528961000</v>
      </c>
      <c r="C185" s="16"/>
      <c r="D185" s="10">
        <f t="shared" si="2"/>
        <v>1528961000</v>
      </c>
      <c r="E185" s="17"/>
    </row>
    <row r="186" spans="1:5" ht="14.25">
      <c r="A186" t="s">
        <v>149</v>
      </c>
      <c r="B186" s="16">
        <v>221280000</v>
      </c>
      <c r="C186" s="16"/>
      <c r="D186" s="10">
        <f t="shared" si="2"/>
        <v>221280000</v>
      </c>
      <c r="E186" s="17"/>
    </row>
    <row r="187" spans="1:5" ht="14.25">
      <c r="A187" t="s">
        <v>128</v>
      </c>
      <c r="B187" s="16">
        <v>15935901000</v>
      </c>
      <c r="C187" s="16"/>
      <c r="D187" s="10">
        <f t="shared" si="2"/>
        <v>15935901000</v>
      </c>
      <c r="E187" s="17"/>
    </row>
    <row r="188" spans="1:4" s="18" customFormat="1" ht="28.5">
      <c r="A188" s="14" t="s">
        <v>167</v>
      </c>
      <c r="B188" s="19">
        <f>SUM(B189:B193)</f>
        <v>18149000000</v>
      </c>
      <c r="C188" s="19">
        <v>0</v>
      </c>
      <c r="D188" s="19">
        <f>SUM(D189:D193)</f>
        <v>18149000000</v>
      </c>
    </row>
    <row r="189" spans="1:5" ht="14.25">
      <c r="A189" t="s">
        <v>168</v>
      </c>
      <c r="B189" s="16">
        <v>5653264</v>
      </c>
      <c r="C189" s="16"/>
      <c r="D189" s="10">
        <f t="shared" si="2"/>
        <v>5653264</v>
      </c>
      <c r="E189" s="17"/>
    </row>
    <row r="190" spans="1:5" ht="14.25">
      <c r="A190" t="s">
        <v>169</v>
      </c>
      <c r="B190" s="16">
        <v>30000000</v>
      </c>
      <c r="C190" s="16"/>
      <c r="D190" s="10">
        <f t="shared" si="2"/>
        <v>30000000</v>
      </c>
      <c r="E190" s="17"/>
    </row>
    <row r="191" spans="1:5" ht="14.25">
      <c r="A191" t="s">
        <v>148</v>
      </c>
      <c r="B191" s="16">
        <v>598110000</v>
      </c>
      <c r="C191" s="16"/>
      <c r="D191" s="10">
        <f t="shared" si="2"/>
        <v>598110000</v>
      </c>
      <c r="E191" s="17"/>
    </row>
    <row r="192" spans="1:5" ht="14.25">
      <c r="A192" t="s">
        <v>170</v>
      </c>
      <c r="B192" s="16">
        <v>1562800000</v>
      </c>
      <c r="C192" s="16"/>
      <c r="D192" s="10">
        <f t="shared" si="2"/>
        <v>1562800000</v>
      </c>
      <c r="E192" s="17"/>
    </row>
    <row r="193" spans="1:5" ht="14.25">
      <c r="A193" t="s">
        <v>128</v>
      </c>
      <c r="B193" s="16">
        <v>15952436736</v>
      </c>
      <c r="C193" s="16"/>
      <c r="D193" s="10">
        <f t="shared" si="2"/>
        <v>15952436736</v>
      </c>
      <c r="E193" s="17"/>
    </row>
    <row r="194" spans="1:4" s="18" customFormat="1" ht="28.5">
      <c r="A194" s="14" t="s">
        <v>171</v>
      </c>
      <c r="B194" s="19">
        <f>SUM(B195:B197)</f>
        <v>5263460000</v>
      </c>
      <c r="C194" s="19">
        <v>0</v>
      </c>
      <c r="D194" s="19">
        <f>SUM(D195:D197)</f>
        <v>5263460000</v>
      </c>
    </row>
    <row r="195" spans="1:5" ht="14.25">
      <c r="A195" t="s">
        <v>172</v>
      </c>
      <c r="B195" s="16">
        <v>510743000</v>
      </c>
      <c r="C195" s="16"/>
      <c r="D195" s="10">
        <f t="shared" si="2"/>
        <v>510743000</v>
      </c>
      <c r="E195" s="17"/>
    </row>
    <row r="196" spans="1:5" ht="14.25">
      <c r="A196" t="s">
        <v>148</v>
      </c>
      <c r="B196" s="16">
        <v>543822000</v>
      </c>
      <c r="C196" s="16"/>
      <c r="D196" s="10">
        <f t="shared" si="2"/>
        <v>543822000</v>
      </c>
      <c r="E196" s="17"/>
    </row>
    <row r="197" spans="1:5" ht="14.25">
      <c r="A197" t="s">
        <v>128</v>
      </c>
      <c r="B197" s="16">
        <v>4208895000</v>
      </c>
      <c r="C197" s="16"/>
      <c r="D197" s="10">
        <f t="shared" si="2"/>
        <v>4208895000</v>
      </c>
      <c r="E197" s="17"/>
    </row>
    <row r="199" spans="1:4" ht="76.5" customHeight="1">
      <c r="A199" s="26"/>
      <c r="B199" s="26"/>
      <c r="C199" s="26"/>
      <c r="D199" s="26"/>
    </row>
  </sheetData>
  <sheetProtection/>
  <mergeCells count="4">
    <mergeCell ref="A1:D1"/>
    <mergeCell ref="A2:D2"/>
    <mergeCell ref="A3:D3"/>
    <mergeCell ref="A199:D19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Linares Lizarazo, Yaneth</cp:lastModifiedBy>
  <dcterms:created xsi:type="dcterms:W3CDTF">2022-09-15T22:08:09Z</dcterms:created>
  <dcterms:modified xsi:type="dcterms:W3CDTF">2022-09-19T11:55:53Z</dcterms:modified>
  <cp:category/>
  <cp:version/>
  <cp:contentType/>
  <cp:contentStatus/>
</cp:coreProperties>
</file>