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cuerdo 386 29-07-2022" sheetId="1" r:id="rId1"/>
  </sheets>
  <definedNames/>
  <calcPr fullCalcOnLoad="1"/>
</workbook>
</file>

<file path=xl/sharedStrings.xml><?xml version="1.0" encoding="utf-8"?>
<sst xmlns="http://schemas.openxmlformats.org/spreadsheetml/2006/main" count="198" uniqueCount="171">
  <si>
    <t>FONDO FINANCIERO DISTRITAL DE SALUD</t>
  </si>
  <si>
    <t>INFORME DE EJECUCION DEL PRESUPUESTO DE GASTO</t>
  </si>
  <si>
    <t>VIGENCIA A JULIO DE 2022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</si>
  <si>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</si>
  <si>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</si>
  <si>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</si>
  <si>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</si>
  <si>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</si>
  <si>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</si>
  <si>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</si>
  <si>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</si>
  <si>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</si>
  <si>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</si>
  <si>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</si>
  <si>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</si>
  <si>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</si>
  <si>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</si>
  <si>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</si>
  <si>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</si>
  <si>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</si>
  <si>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</si>
  <si>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</si>
  <si>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</si>
  <si>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</si>
  <si>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</si>
  <si>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</si>
  <si>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</si>
  <si>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</si>
  <si>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O2120201002072719002    Estandares de banderas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</si>
  <si>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</si>
  <si>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</si>
  <si>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</si>
  <si>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para hombre</t>
  </si>
  <si>
    <t>O2120201002082823313    Chaquetas o sacos, excepto de cuero y plástico para mujer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</si>
  <si>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</si>
  <si>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</si>
  <si>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</si>
  <si>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</si>
  <si>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</si>
  <si>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</si>
  <si>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</si>
  <si>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</si>
  <si>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</si>
  <si>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</si>
  <si>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</si>
  <si>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</si>
  <si>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</si>
  <si>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</si>
  <si>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</si>
  <si>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</si>
  <si>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</si>
  <si>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</si>
  <si>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</si>
  <si>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</si>
  <si>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</si>
  <si>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</si>
  <si>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</si>
  <si>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</si>
  <si>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</si>
  <si>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</si>
  <si>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</si>
  <si>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O2120201003063649035    Estibas plásticas para transporte de mercancías</t>
  </si>
  <si>
    <t>O2120201003063692002    Cinta autoadhesiva</t>
  </si>
  <si>
    <t>O2120201003063692007    Cintas pegantes (transparentes)</t>
  </si>
  <si>
    <t>O2120201003063699006    Ganchos legajadores plásticos</t>
  </si>
  <si>
    <t>O2120201003063699060    Cartuchos plásticos para impresora de computador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</si>
  <si>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</si>
  <si>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</si>
  <si>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</si>
  <si>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</si>
  <si>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</si>
  <si>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</si>
  <si>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</si>
  <si>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</si>
  <si>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</si>
  <si>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</si>
  <si>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</si>
  <si>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</si>
  <si>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</si>
  <si>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</si>
  <si>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</si>
  <si>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</si>
  <si>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</si>
  <si>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</si>
  <si>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</si>
  <si>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</si>
  <si>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</si>
  <si>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</si>
  <si>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</si>
  <si>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</si>
  <si>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</si>
  <si>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</si>
  <si>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</si>
  <si>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</si>
  <si>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</si>
  <si>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</si>
  <si>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</si>
  <si>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</si>
  <si>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</si>
  <si>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</si>
  <si>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</si>
  <si>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</si>
  <si>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</si>
  <si>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</si>
  <si>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</si>
  <si>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</si>
  <si>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</si>
  <si>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</si>
  <si>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</si>
  <si>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</si>
  <si>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</si>
  <si>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</si>
  <si>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</si>
  <si>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</si>
  <si>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</si>
  <si>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</si>
  <si>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</si>
  <si>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</si>
  <si>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</si>
  <si>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</si>
  <si>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</si>
  <si>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</si>
  <si>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</si>
  <si>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</si>
  <si>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</si>
  <si>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133020000000000000201  Colciencias - Fondo de Investigaciones en Salud</t>
  </si>
  <si>
    <t>O2330501095             Colciencias - Fondo de Investigaciones en Salud</t>
  </si>
  <si>
    <t>O23011601060000007826  Asistencia: discapacidad, cuidado, salud e inclusión Bogotá</t>
  </si>
  <si>
    <t>O232020200991122        Servicios de la administración pública relacionado</t>
  </si>
  <si>
    <t>O23011601070000007785  Implementación de la arquitectura empresarial y el intercambio recíproco de información en Bogotá (Servicio de acceso y uso de Tecnologías de la Información y las Comunicaciones)</t>
  </si>
  <si>
    <t>O23201010030302         Maquinaria de informática y sus partes, piezas y a</t>
  </si>
  <si>
    <t>O232010100502030101     Paquetes de software</t>
  </si>
  <si>
    <t>O232020200883132        Servicios de soporte en tecnologías de la informac</t>
  </si>
  <si>
    <t xml:space="preserve">O23011601070000007790  Fortalecimiento de la infraestructura y dotación delsector salud Bogotá </t>
  </si>
  <si>
    <t>O23201010010208         Edificios relacionados con salud</t>
  </si>
  <si>
    <t>O23201010030208         Otra maquinaria para usos especiales y sus partes</t>
  </si>
  <si>
    <t>O23201010030601         Aparatos médicos y quirúrgicos y aparatos ortésico</t>
  </si>
  <si>
    <t>O23201010030701         Vehículos automotores, remolques y semirremolques;</t>
  </si>
  <si>
    <t>O2320101004010102       Muebles del tipo utilizado en la oficina</t>
  </si>
  <si>
    <t>O232020200883213        Servicios de arquitectura para proyectos de constr</t>
  </si>
  <si>
    <t>O23011601070000007822  Fortalecimiento del aseguramiento en salud con accesoefectivo Bogotá</t>
  </si>
  <si>
    <t>O232020200882210        Servicios de auditoría financiera</t>
  </si>
  <si>
    <t>O2380402                Contribución - Superintendencia Financiera de Colo</t>
  </si>
  <si>
    <t>O2380407                Contribución de vigilancia - Superintendencia Naci</t>
  </si>
  <si>
    <t xml:space="preserve">O23011601070000007827  Implementación Bogotá nos cuida, un modelo de salud parauna ciudadanía plena Bogotá </t>
  </si>
  <si>
    <t>O232020200883611        Servicios integrales de publicidad</t>
  </si>
  <si>
    <t>O23011601070000007835  Fortalecimiento de la gestión de urgencias, emergencias ydesastres en salud, Bogotá D.C. 2020-2024</t>
  </si>
  <si>
    <t>O232020200883142        Servicios de diseño y desarrollo de redes y sistem</t>
  </si>
  <si>
    <t>O232020200883990        Otros servicios profesionales, técnicos y empresar</t>
  </si>
  <si>
    <t>O232020200884190        Otros servicios de telecomunicaciones</t>
  </si>
  <si>
    <t>O232020200993199        Otros servicios sanitarios n.c.p.</t>
  </si>
  <si>
    <t>O23011601070000007904  Implementación y fortalecimiento de la red distrital de servicios de  salud</t>
  </si>
  <si>
    <t xml:space="preserve">O23011601090000007828  Servicio; condiciones favorables para la salud y la vida Bogotá  </t>
  </si>
  <si>
    <t>O23201010030807         Otros equipos</t>
  </si>
  <si>
    <t>O2320201003053544204    Tiras reactivas para análisis de laboratorio</t>
  </si>
  <si>
    <t>O23011601100000007829  Asistencia; nuevas generaciones, salud e inclusión Bogotá</t>
  </si>
  <si>
    <t>O23011601110000007830  Asistencia; Infancia imparable Bogotá</t>
  </si>
  <si>
    <t xml:space="preserve">O23011602310000007911  Recuperación y puesta en funcionamiento del Complejo Hospitalario San Juan de Dios CHSJD </t>
  </si>
  <si>
    <t xml:space="preserve">O23011602350000007831  Saneamiento salud ambiental Bogotá </t>
  </si>
  <si>
    <t>O23011603390000007832  Asistencia: abriendo caminos para la paz y la reconciliación de las victimas del conflicto armados través de la atención psicosocial Bogotá</t>
  </si>
  <si>
    <t>O23011603410000007833  Asistencia; MujerEs, salud incluyente y diferencial Bogotá</t>
  </si>
  <si>
    <t>O23011605510000007750  Construcción de confianza, participación, datos abiertospara el Buen Vivir Bogotá</t>
  </si>
  <si>
    <t xml:space="preserve">O23011605540000007788  Transformación digital en salud Bogotá </t>
  </si>
  <si>
    <t>O23011605560000007791  Control vigilancia e Inspección en calidad a prestadoresde servicios de salud en Bogotá</t>
  </si>
  <si>
    <t>O232020200664114        Servicios de transporte terrestre especial local d</t>
  </si>
  <si>
    <t xml:space="preserve">O23011605560000007824  Desarrollo institucional y dignificación del talento humano Bogotá </t>
  </si>
  <si>
    <t>O232020200882199        Otros servicios jurídicos n.c.p.</t>
  </si>
  <si>
    <t>O232020200883329        Otros servicios de ingeniería en proyectos n.c.p.</t>
  </si>
  <si>
    <t>O232020200884520        Servicios de archivos</t>
  </si>
  <si>
    <t>O23011605560000007834  Formulación programa para la producción y uso del conocimiento en salud y bienestar Bogotá</t>
  </si>
  <si>
    <t>O232020200883939        Otros servicios de consultoría científica y técnic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</si>
</sst>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53" applyFont="1" applyFill="1" applyBorder="1">
      <alignment/>
      <protection/>
    </xf>
    <xf numFmtId="41" fontId="5" fillId="0" borderId="0" xfId="48" applyFont="1" applyFill="1" applyBorder="1" applyAlignment="1">
      <alignment/>
    </xf>
    <xf numFmtId="0" fontId="0" fillId="0" borderId="0" xfId="53" applyFill="1" applyBorder="1">
      <alignment/>
      <protection/>
    </xf>
    <xf numFmtId="41" fontId="0" fillId="0" borderId="0" xfId="48" applyFont="1" applyFill="1" applyBorder="1" applyAlignment="1">
      <alignment/>
    </xf>
    <xf numFmtId="41" fontId="6" fillId="0" borderId="0" xfId="49" applyFont="1" applyFill="1" applyBorder="1" applyAlignment="1">
      <alignment/>
    </xf>
    <xf numFmtId="41" fontId="6" fillId="0" borderId="0" xfId="48" applyFont="1" applyFill="1" applyBorder="1" applyAlignment="1">
      <alignment/>
    </xf>
    <xf numFmtId="0" fontId="0" fillId="0" borderId="0" xfId="53" applyFont="1" applyFill="1" applyBorder="1">
      <alignment/>
      <protection/>
    </xf>
    <xf numFmtId="0" fontId="37" fillId="0" borderId="0" xfId="53" applyFont="1" applyFill="1" applyBorder="1" applyAlignment="1">
      <alignment vertical="center"/>
      <protection/>
    </xf>
    <xf numFmtId="41" fontId="37" fillId="0" borderId="0" xfId="48" applyFont="1" applyFill="1" applyBorder="1" applyAlignment="1">
      <alignment/>
    </xf>
    <xf numFmtId="0" fontId="37" fillId="0" borderId="0" xfId="0" applyFont="1" applyFill="1" applyAlignment="1">
      <alignment vertical="center" wrapText="1"/>
    </xf>
    <xf numFmtId="41" fontId="37" fillId="0" borderId="0" xfId="48" applyFont="1" applyFill="1" applyAlignment="1">
      <alignment/>
    </xf>
    <xf numFmtId="41" fontId="0" fillId="0" borderId="0" xfId="48" applyFont="1" applyFill="1" applyAlignment="1">
      <alignment/>
    </xf>
    <xf numFmtId="0" fontId="37" fillId="0" borderId="0" xfId="0" applyFont="1" applyFill="1" applyAlignment="1">
      <alignment vertical="center"/>
    </xf>
    <xf numFmtId="41" fontId="37" fillId="0" borderId="0" xfId="48" applyFont="1" applyFill="1" applyAlignment="1">
      <alignment vertical="center"/>
    </xf>
    <xf numFmtId="41" fontId="0" fillId="0" borderId="0" xfId="48" applyFont="1" applyBorder="1" applyAlignment="1">
      <alignment/>
    </xf>
    <xf numFmtId="41" fontId="0" fillId="0" borderId="0" xfId="0" applyNumberFormat="1" applyAlignment="1">
      <alignment/>
    </xf>
    <xf numFmtId="43" fontId="0" fillId="0" borderId="0" xfId="47" applyFont="1" applyFill="1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41" fontId="37" fillId="18" borderId="10" xfId="48" applyFont="1" applyFill="1" applyBorder="1" applyAlignment="1">
      <alignment horizontal="center" vertical="center" wrapText="1"/>
    </xf>
    <xf numFmtId="43" fontId="37" fillId="18" borderId="10" xfId="47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7"/>
  <sheetViews>
    <sheetView showGridLines="0" tabSelected="1" zoomScalePageLayoutView="0" workbookViewId="0" topLeftCell="A1">
      <selection activeCell="A1" sqref="A1:D1"/>
    </sheetView>
  </sheetViews>
  <sheetFormatPr defaultColWidth="11.421875" defaultRowHeight="15"/>
  <cols>
    <col min="1" max="1" width="71.140625" style="2" bestFit="1" customWidth="1"/>
    <col min="2" max="2" width="20.421875" style="14" bestFit="1" customWidth="1"/>
    <col min="3" max="3" width="16.8515625" style="19" customWidth="1"/>
    <col min="4" max="4" width="20.421875" style="19" bestFit="1" customWidth="1"/>
    <col min="5" max="16384" width="11.421875" style="2" customWidth="1"/>
  </cols>
  <sheetData>
    <row r="1" spans="1:4" s="1" customFormat="1" ht="30" customHeight="1">
      <c r="A1" s="23" t="s">
        <v>0</v>
      </c>
      <c r="B1" s="23"/>
      <c r="C1" s="23"/>
      <c r="D1" s="23"/>
    </row>
    <row r="2" spans="1:4" s="1" customFormat="1" ht="26.25">
      <c r="A2" s="24" t="s">
        <v>1</v>
      </c>
      <c r="B2" s="24"/>
      <c r="C2" s="24"/>
      <c r="D2" s="24"/>
    </row>
    <row r="3" spans="1:4" s="1" customFormat="1" ht="26.25">
      <c r="A3" s="25" t="s">
        <v>2</v>
      </c>
      <c r="B3" s="25"/>
      <c r="C3" s="25"/>
      <c r="D3" s="25"/>
    </row>
    <row r="4" spans="1:4" ht="30" customHeight="1">
      <c r="A4" s="20" t="s">
        <v>3</v>
      </c>
      <c r="B4" s="21" t="s">
        <v>4</v>
      </c>
      <c r="C4" s="22" t="s">
        <v>5</v>
      </c>
      <c r="D4" s="22" t="s">
        <v>6</v>
      </c>
    </row>
    <row r="5" spans="1:4" ht="15">
      <c r="A5" s="3" t="s">
        <v>7</v>
      </c>
      <c r="B5" s="4">
        <f>+B6</f>
        <v>3127773051000</v>
      </c>
      <c r="C5" s="4">
        <f>+C6</f>
        <v>0</v>
      </c>
      <c r="D5" s="4">
        <f>+D6</f>
        <v>3127773051000</v>
      </c>
    </row>
    <row r="6" spans="1:4" ht="15">
      <c r="A6" s="3" t="s">
        <v>8</v>
      </c>
      <c r="B6" s="4">
        <f>+B7+B122</f>
        <v>3127773051000</v>
      </c>
      <c r="C6" s="4">
        <f>+C7+C122</f>
        <v>0</v>
      </c>
      <c r="D6" s="4">
        <f>+D7+D122</f>
        <v>3127773051000</v>
      </c>
    </row>
    <row r="7" spans="1:4" s="1" customFormat="1" ht="15">
      <c r="A7" s="3" t="s">
        <v>9</v>
      </c>
      <c r="B7" s="4">
        <f>SUM(B8:B121)</f>
        <v>23016670000</v>
      </c>
      <c r="C7" s="4">
        <f>SUM(C8:C121)</f>
        <v>0</v>
      </c>
      <c r="D7" s="4">
        <f>SUM(D8:D121)</f>
        <v>23016670000</v>
      </c>
    </row>
    <row r="8" spans="1:4" ht="15">
      <c r="A8" s="5" t="s">
        <v>10</v>
      </c>
      <c r="B8" s="6">
        <v>2617517000</v>
      </c>
      <c r="C8" s="7">
        <v>0</v>
      </c>
      <c r="D8" s="8">
        <f>+B8+C8</f>
        <v>2617517000</v>
      </c>
    </row>
    <row r="9" spans="1:4" ht="15">
      <c r="A9" s="5" t="s">
        <v>11</v>
      </c>
      <c r="B9" s="6">
        <v>1485000000</v>
      </c>
      <c r="C9" s="7">
        <v>0</v>
      </c>
      <c r="D9" s="8">
        <f aca="true" t="shared" si="0" ref="D9:D75">+B9+C9</f>
        <v>1485000000</v>
      </c>
    </row>
    <row r="10" spans="1:4" ht="15">
      <c r="A10" s="5" t="s">
        <v>12</v>
      </c>
      <c r="B10" s="6">
        <v>1266000</v>
      </c>
      <c r="C10" s="7">
        <v>0</v>
      </c>
      <c r="D10" s="8">
        <f t="shared" si="0"/>
        <v>1266000</v>
      </c>
    </row>
    <row r="11" spans="1:4" ht="15">
      <c r="A11" s="5" t="s">
        <v>13</v>
      </c>
      <c r="B11" s="6">
        <v>10055000</v>
      </c>
      <c r="C11" s="7">
        <v>0</v>
      </c>
      <c r="D11" s="8">
        <f t="shared" si="0"/>
        <v>10055000</v>
      </c>
    </row>
    <row r="12" spans="1:4" ht="15">
      <c r="A12" s="5" t="s">
        <v>14</v>
      </c>
      <c r="B12" s="6">
        <v>39219000</v>
      </c>
      <c r="C12" s="7">
        <v>0</v>
      </c>
      <c r="D12" s="8">
        <f t="shared" si="0"/>
        <v>39219000</v>
      </c>
    </row>
    <row r="13" spans="1:4" ht="15">
      <c r="A13" s="5" t="s">
        <v>15</v>
      </c>
      <c r="B13" s="6">
        <v>1000000</v>
      </c>
      <c r="C13" s="7">
        <v>0</v>
      </c>
      <c r="D13" s="8">
        <f t="shared" si="0"/>
        <v>1000000</v>
      </c>
    </row>
    <row r="14" spans="1:4" ht="15">
      <c r="A14" s="5" t="s">
        <v>16</v>
      </c>
      <c r="B14" s="6">
        <v>80764000</v>
      </c>
      <c r="C14" s="7">
        <v>0</v>
      </c>
      <c r="D14" s="8">
        <f t="shared" si="0"/>
        <v>80764000</v>
      </c>
    </row>
    <row r="15" spans="1:4" ht="15">
      <c r="A15" s="5" t="s">
        <v>17</v>
      </c>
      <c r="B15" s="6">
        <v>44026000</v>
      </c>
      <c r="C15" s="7">
        <v>0</v>
      </c>
      <c r="D15" s="8">
        <f t="shared" si="0"/>
        <v>44026000</v>
      </c>
    </row>
    <row r="16" spans="1:4" ht="15">
      <c r="A16" s="5" t="s">
        <v>18</v>
      </c>
      <c r="B16" s="6">
        <v>502000</v>
      </c>
      <c r="C16" s="7">
        <v>0</v>
      </c>
      <c r="D16" s="8">
        <f t="shared" si="0"/>
        <v>502000</v>
      </c>
    </row>
    <row r="17" spans="1:4" ht="15">
      <c r="A17" s="5" t="s">
        <v>19</v>
      </c>
      <c r="B17" s="6">
        <v>114000</v>
      </c>
      <c r="C17" s="7">
        <v>0</v>
      </c>
      <c r="D17" s="8">
        <f t="shared" si="0"/>
        <v>114000</v>
      </c>
    </row>
    <row r="18" spans="1:4" ht="15">
      <c r="A18" s="5" t="s">
        <v>20</v>
      </c>
      <c r="B18" s="6">
        <v>479000</v>
      </c>
      <c r="C18" s="7">
        <v>0</v>
      </c>
      <c r="D18" s="8">
        <f t="shared" si="0"/>
        <v>479000</v>
      </c>
    </row>
    <row r="19" spans="1:4" ht="15">
      <c r="A19" s="5" t="s">
        <v>21</v>
      </c>
      <c r="B19" s="6">
        <v>81000</v>
      </c>
      <c r="C19" s="7">
        <v>0</v>
      </c>
      <c r="D19" s="8">
        <f t="shared" si="0"/>
        <v>81000</v>
      </c>
    </row>
    <row r="20" spans="1:4" ht="15">
      <c r="A20" s="5" t="s">
        <v>22</v>
      </c>
      <c r="B20" s="6">
        <v>785000</v>
      </c>
      <c r="C20" s="7">
        <v>0</v>
      </c>
      <c r="D20" s="8">
        <f t="shared" si="0"/>
        <v>785000</v>
      </c>
    </row>
    <row r="21" spans="1:4" ht="15">
      <c r="A21" s="5" t="s">
        <v>23</v>
      </c>
      <c r="B21" s="6">
        <v>396000</v>
      </c>
      <c r="C21" s="7">
        <v>0</v>
      </c>
      <c r="D21" s="8">
        <f t="shared" si="0"/>
        <v>396000</v>
      </c>
    </row>
    <row r="22" spans="1:4" ht="15">
      <c r="A22" s="5" t="s">
        <v>24</v>
      </c>
      <c r="B22" s="6">
        <v>1627000</v>
      </c>
      <c r="C22" s="7">
        <v>0</v>
      </c>
      <c r="D22" s="8">
        <f t="shared" si="0"/>
        <v>1627000</v>
      </c>
    </row>
    <row r="23" spans="1:4" ht="15">
      <c r="A23" s="5" t="s">
        <v>25</v>
      </c>
      <c r="B23" s="6">
        <v>864000</v>
      </c>
      <c r="C23" s="7">
        <v>0</v>
      </c>
      <c r="D23" s="8">
        <f t="shared" si="0"/>
        <v>864000</v>
      </c>
    </row>
    <row r="24" spans="1:4" ht="15">
      <c r="A24" s="5" t="s">
        <v>26</v>
      </c>
      <c r="B24" s="6">
        <v>630000</v>
      </c>
      <c r="C24" s="7">
        <v>0</v>
      </c>
      <c r="D24" s="8">
        <f t="shared" si="0"/>
        <v>630000</v>
      </c>
    </row>
    <row r="25" spans="1:4" ht="15">
      <c r="A25" s="5" t="s">
        <v>27</v>
      </c>
      <c r="B25" s="6">
        <v>247000</v>
      </c>
      <c r="C25" s="7">
        <v>0</v>
      </c>
      <c r="D25" s="8">
        <f t="shared" si="0"/>
        <v>247000</v>
      </c>
    </row>
    <row r="26" spans="1:4" ht="15">
      <c r="A26" s="9" t="s">
        <v>28</v>
      </c>
      <c r="B26" s="6">
        <v>5000000</v>
      </c>
      <c r="C26" s="7">
        <v>0</v>
      </c>
      <c r="D26" s="8">
        <f t="shared" si="0"/>
        <v>5000000</v>
      </c>
    </row>
    <row r="27" spans="1:4" ht="15">
      <c r="A27" s="5" t="s">
        <v>29</v>
      </c>
      <c r="B27" s="6">
        <v>8184000</v>
      </c>
      <c r="C27" s="7">
        <v>0</v>
      </c>
      <c r="D27" s="8">
        <f t="shared" si="0"/>
        <v>8184000</v>
      </c>
    </row>
    <row r="28" spans="1:4" ht="15">
      <c r="A28" s="5" t="s">
        <v>30</v>
      </c>
      <c r="B28" s="6">
        <v>4224000</v>
      </c>
      <c r="C28" s="7">
        <v>0</v>
      </c>
      <c r="D28" s="8">
        <f t="shared" si="0"/>
        <v>4224000</v>
      </c>
    </row>
    <row r="29" spans="1:4" ht="15">
      <c r="A29" s="5" t="s">
        <v>31</v>
      </c>
      <c r="B29" s="6">
        <v>10230000</v>
      </c>
      <c r="C29" s="7">
        <v>0</v>
      </c>
      <c r="D29" s="8">
        <f t="shared" si="0"/>
        <v>10230000</v>
      </c>
    </row>
    <row r="30" spans="1:4" ht="15">
      <c r="A30" s="9" t="s">
        <v>32</v>
      </c>
      <c r="B30" s="6">
        <v>45780000</v>
      </c>
      <c r="C30" s="7">
        <v>0</v>
      </c>
      <c r="D30" s="8">
        <f t="shared" si="0"/>
        <v>45780000</v>
      </c>
    </row>
    <row r="31" spans="1:4" ht="15">
      <c r="A31" s="9" t="s">
        <v>33</v>
      </c>
      <c r="B31" s="6">
        <v>47040000</v>
      </c>
      <c r="C31" s="7">
        <v>0</v>
      </c>
      <c r="D31" s="8">
        <f t="shared" si="0"/>
        <v>47040000</v>
      </c>
    </row>
    <row r="32" spans="1:4" ht="15">
      <c r="A32" s="5" t="s">
        <v>34</v>
      </c>
      <c r="B32" s="6">
        <v>4058000</v>
      </c>
      <c r="C32" s="7">
        <v>0</v>
      </c>
      <c r="D32" s="8">
        <f t="shared" si="0"/>
        <v>4058000</v>
      </c>
    </row>
    <row r="33" spans="1:4" ht="15">
      <c r="A33" s="5" t="s">
        <v>35</v>
      </c>
      <c r="B33" s="6">
        <v>13764000</v>
      </c>
      <c r="C33" s="7">
        <v>0</v>
      </c>
      <c r="D33" s="8">
        <f t="shared" si="0"/>
        <v>13764000</v>
      </c>
    </row>
    <row r="34" spans="1:4" ht="15">
      <c r="A34" s="5" t="s">
        <v>36</v>
      </c>
      <c r="B34" s="6">
        <v>8960000</v>
      </c>
      <c r="C34" s="7">
        <v>0</v>
      </c>
      <c r="D34" s="8">
        <f t="shared" si="0"/>
        <v>8960000</v>
      </c>
    </row>
    <row r="35" spans="1:4" ht="15">
      <c r="A35" s="5" t="s">
        <v>37</v>
      </c>
      <c r="B35" s="6">
        <v>2335000</v>
      </c>
      <c r="C35" s="7">
        <v>0</v>
      </c>
      <c r="D35" s="8">
        <f t="shared" si="0"/>
        <v>2335000</v>
      </c>
    </row>
    <row r="36" spans="1:4" ht="15">
      <c r="A36" s="5" t="s">
        <v>38</v>
      </c>
      <c r="B36" s="6">
        <v>48397000</v>
      </c>
      <c r="C36" s="7">
        <v>0</v>
      </c>
      <c r="D36" s="8">
        <f t="shared" si="0"/>
        <v>48397000</v>
      </c>
    </row>
    <row r="37" spans="1:4" ht="15">
      <c r="A37" s="5" t="s">
        <v>39</v>
      </c>
      <c r="B37" s="6">
        <v>1141000</v>
      </c>
      <c r="C37" s="7">
        <v>0</v>
      </c>
      <c r="D37" s="8">
        <f t="shared" si="0"/>
        <v>1141000</v>
      </c>
    </row>
    <row r="38" spans="1:4" ht="15">
      <c r="A38" s="5" t="s">
        <v>40</v>
      </c>
      <c r="B38" s="6">
        <v>13650000</v>
      </c>
      <c r="C38" s="7">
        <v>0</v>
      </c>
      <c r="D38" s="8">
        <f t="shared" si="0"/>
        <v>13650000</v>
      </c>
    </row>
    <row r="39" spans="1:4" ht="15">
      <c r="A39" s="5" t="s">
        <v>41</v>
      </c>
      <c r="B39" s="6">
        <v>319000</v>
      </c>
      <c r="C39" s="7">
        <v>0</v>
      </c>
      <c r="D39" s="8">
        <f t="shared" si="0"/>
        <v>319000</v>
      </c>
    </row>
    <row r="40" spans="1:4" ht="15">
      <c r="A40" s="5" t="s">
        <v>42</v>
      </c>
      <c r="B40" s="6">
        <v>55467000</v>
      </c>
      <c r="C40" s="7">
        <v>0</v>
      </c>
      <c r="D40" s="8">
        <f t="shared" si="0"/>
        <v>55467000</v>
      </c>
    </row>
    <row r="41" spans="1:4" ht="15">
      <c r="A41" s="5" t="s">
        <v>43</v>
      </c>
      <c r="B41" s="6">
        <v>199000</v>
      </c>
      <c r="C41" s="7">
        <v>0</v>
      </c>
      <c r="D41" s="8">
        <f t="shared" si="0"/>
        <v>199000</v>
      </c>
    </row>
    <row r="42" spans="1:4" ht="15">
      <c r="A42" s="5" t="s">
        <v>44</v>
      </c>
      <c r="B42" s="6">
        <v>4507000</v>
      </c>
      <c r="C42" s="7">
        <v>0</v>
      </c>
      <c r="D42" s="8">
        <f t="shared" si="0"/>
        <v>4507000</v>
      </c>
    </row>
    <row r="43" spans="1:4" ht="15">
      <c r="A43" s="5" t="s">
        <v>45</v>
      </c>
      <c r="B43" s="6">
        <v>9260000</v>
      </c>
      <c r="C43" s="7">
        <v>0</v>
      </c>
      <c r="D43" s="8">
        <f t="shared" si="0"/>
        <v>9260000</v>
      </c>
    </row>
    <row r="44" spans="1:4" ht="15">
      <c r="A44" s="5" t="s">
        <v>46</v>
      </c>
      <c r="B44" s="6">
        <v>2505000</v>
      </c>
      <c r="C44" s="7">
        <v>0</v>
      </c>
      <c r="D44" s="8">
        <f t="shared" si="0"/>
        <v>2505000</v>
      </c>
    </row>
    <row r="45" spans="1:4" ht="15">
      <c r="A45" s="5" t="s">
        <v>47</v>
      </c>
      <c r="B45" s="6">
        <v>5043000</v>
      </c>
      <c r="C45" s="7">
        <v>0</v>
      </c>
      <c r="D45" s="8">
        <f t="shared" si="0"/>
        <v>5043000</v>
      </c>
    </row>
    <row r="46" spans="1:4" ht="15">
      <c r="A46" s="5" t="s">
        <v>48</v>
      </c>
      <c r="B46" s="6">
        <v>2875000</v>
      </c>
      <c r="C46" s="7">
        <v>0</v>
      </c>
      <c r="D46" s="8">
        <f t="shared" si="0"/>
        <v>2875000</v>
      </c>
    </row>
    <row r="47" spans="1:4" ht="15">
      <c r="A47" s="5" t="s">
        <v>49</v>
      </c>
      <c r="B47" s="6">
        <v>258000</v>
      </c>
      <c r="C47" s="7">
        <v>0</v>
      </c>
      <c r="D47" s="8">
        <f t="shared" si="0"/>
        <v>258000</v>
      </c>
    </row>
    <row r="48" spans="1:4" ht="15">
      <c r="A48" s="5" t="s">
        <v>50</v>
      </c>
      <c r="B48" s="6">
        <v>82433000</v>
      </c>
      <c r="C48" s="7">
        <v>0</v>
      </c>
      <c r="D48" s="8">
        <f t="shared" si="0"/>
        <v>82433000</v>
      </c>
    </row>
    <row r="49" spans="1:4" ht="15">
      <c r="A49" s="5" t="s">
        <v>51</v>
      </c>
      <c r="B49" s="6">
        <v>15630000</v>
      </c>
      <c r="C49" s="7">
        <v>0</v>
      </c>
      <c r="D49" s="8">
        <f t="shared" si="0"/>
        <v>15630000</v>
      </c>
    </row>
    <row r="50" spans="1:4" ht="15">
      <c r="A50" s="5" t="s">
        <v>52</v>
      </c>
      <c r="B50" s="6">
        <v>38000</v>
      </c>
      <c r="C50" s="7">
        <v>0</v>
      </c>
      <c r="D50" s="8">
        <f t="shared" si="0"/>
        <v>38000</v>
      </c>
    </row>
    <row r="51" spans="1:4" ht="15">
      <c r="A51" s="5" t="s">
        <v>53</v>
      </c>
      <c r="B51" s="6">
        <v>3176000</v>
      </c>
      <c r="C51" s="7">
        <v>0</v>
      </c>
      <c r="D51" s="8">
        <f t="shared" si="0"/>
        <v>3176000</v>
      </c>
    </row>
    <row r="52" spans="1:4" ht="15">
      <c r="A52" s="5" t="s">
        <v>54</v>
      </c>
      <c r="B52" s="6">
        <v>246000</v>
      </c>
      <c r="C52" s="7">
        <v>0</v>
      </c>
      <c r="D52" s="8">
        <f t="shared" si="0"/>
        <v>246000</v>
      </c>
    </row>
    <row r="53" spans="1:4" ht="15">
      <c r="A53" s="5" t="s">
        <v>55</v>
      </c>
      <c r="B53" s="6">
        <v>109000</v>
      </c>
      <c r="C53" s="7">
        <v>0</v>
      </c>
      <c r="D53" s="8">
        <f t="shared" si="0"/>
        <v>109000</v>
      </c>
    </row>
    <row r="54" spans="1:4" ht="15">
      <c r="A54" s="5" t="s">
        <v>56</v>
      </c>
      <c r="B54" s="6">
        <v>1019000</v>
      </c>
      <c r="C54" s="7">
        <v>0</v>
      </c>
      <c r="D54" s="8">
        <f t="shared" si="0"/>
        <v>1019000</v>
      </c>
    </row>
    <row r="55" spans="1:4" ht="15">
      <c r="A55" s="5" t="s">
        <v>57</v>
      </c>
      <c r="B55" s="6">
        <v>2066000</v>
      </c>
      <c r="C55" s="7">
        <v>0</v>
      </c>
      <c r="D55" s="8">
        <f t="shared" si="0"/>
        <v>2066000</v>
      </c>
    </row>
    <row r="56" spans="1:4" ht="15">
      <c r="A56" s="5" t="s">
        <v>58</v>
      </c>
      <c r="B56" s="6">
        <v>19255000</v>
      </c>
      <c r="C56" s="7">
        <v>0</v>
      </c>
      <c r="D56" s="8">
        <f t="shared" si="0"/>
        <v>19255000</v>
      </c>
    </row>
    <row r="57" spans="1:4" ht="15">
      <c r="A57" s="5" t="s">
        <v>59</v>
      </c>
      <c r="B57" s="6">
        <v>20817000</v>
      </c>
      <c r="C57" s="7">
        <v>0</v>
      </c>
      <c r="D57" s="8">
        <f t="shared" si="0"/>
        <v>20817000</v>
      </c>
    </row>
    <row r="58" spans="1:4" ht="15">
      <c r="A58" s="5" t="s">
        <v>60</v>
      </c>
      <c r="B58" s="6">
        <v>330208000</v>
      </c>
      <c r="C58" s="7">
        <v>0</v>
      </c>
      <c r="D58" s="8">
        <f t="shared" si="0"/>
        <v>330208000</v>
      </c>
    </row>
    <row r="59" spans="1:4" ht="15">
      <c r="A59" s="9" t="s">
        <v>61</v>
      </c>
      <c r="B59" s="6">
        <v>45000000</v>
      </c>
      <c r="C59" s="7">
        <v>0</v>
      </c>
      <c r="D59" s="8">
        <f t="shared" si="0"/>
        <v>45000000</v>
      </c>
    </row>
    <row r="60" spans="1:4" ht="15">
      <c r="A60" s="5" t="s">
        <v>62</v>
      </c>
      <c r="B60" s="6">
        <v>818000</v>
      </c>
      <c r="C60" s="7">
        <v>0</v>
      </c>
      <c r="D60" s="8">
        <f t="shared" si="0"/>
        <v>818000</v>
      </c>
    </row>
    <row r="61" spans="1:4" ht="15">
      <c r="A61" s="5" t="s">
        <v>63</v>
      </c>
      <c r="B61" s="6">
        <v>559000</v>
      </c>
      <c r="C61" s="7">
        <v>0</v>
      </c>
      <c r="D61" s="8">
        <f t="shared" si="0"/>
        <v>559000</v>
      </c>
    </row>
    <row r="62" spans="1:4" ht="15">
      <c r="A62" s="5" t="s">
        <v>64</v>
      </c>
      <c r="B62" s="6">
        <v>6720000</v>
      </c>
      <c r="C62" s="7">
        <v>0</v>
      </c>
      <c r="D62" s="8">
        <f t="shared" si="0"/>
        <v>6720000</v>
      </c>
    </row>
    <row r="63" spans="1:4" ht="15">
      <c r="A63" s="9" t="s">
        <v>65</v>
      </c>
      <c r="B63" s="6">
        <v>265700000</v>
      </c>
      <c r="C63" s="7">
        <v>0</v>
      </c>
      <c r="D63" s="8">
        <f t="shared" si="0"/>
        <v>265700000</v>
      </c>
    </row>
    <row r="64" spans="1:4" ht="15">
      <c r="A64" s="5" t="s">
        <v>66</v>
      </c>
      <c r="B64" s="6">
        <v>43215000</v>
      </c>
      <c r="C64" s="7">
        <v>0</v>
      </c>
      <c r="D64" s="8">
        <f t="shared" si="0"/>
        <v>43215000</v>
      </c>
    </row>
    <row r="65" spans="1:4" ht="15">
      <c r="A65" s="5" t="s">
        <v>67</v>
      </c>
      <c r="B65" s="6">
        <v>253991000</v>
      </c>
      <c r="C65" s="7">
        <v>0</v>
      </c>
      <c r="D65" s="8">
        <f t="shared" si="0"/>
        <v>253991000</v>
      </c>
    </row>
    <row r="66" spans="1:4" ht="15">
      <c r="A66" s="5" t="s">
        <v>68</v>
      </c>
      <c r="B66" s="6">
        <v>827000</v>
      </c>
      <c r="C66" s="7">
        <v>0</v>
      </c>
      <c r="D66" s="8">
        <f t="shared" si="0"/>
        <v>827000</v>
      </c>
    </row>
    <row r="67" spans="1:4" ht="15">
      <c r="A67" s="5" t="s">
        <v>69</v>
      </c>
      <c r="B67" s="6">
        <v>576000</v>
      </c>
      <c r="C67" s="7">
        <v>0</v>
      </c>
      <c r="D67" s="8">
        <f t="shared" si="0"/>
        <v>576000</v>
      </c>
    </row>
    <row r="68" spans="1:4" ht="15">
      <c r="A68" s="5" t="s">
        <v>70</v>
      </c>
      <c r="B68" s="6">
        <v>24000</v>
      </c>
      <c r="C68" s="7">
        <v>0</v>
      </c>
      <c r="D68" s="8">
        <f t="shared" si="0"/>
        <v>24000</v>
      </c>
    </row>
    <row r="69" spans="1:4" ht="15">
      <c r="A69" s="5" t="s">
        <v>71</v>
      </c>
      <c r="B69" s="6">
        <v>687000</v>
      </c>
      <c r="C69" s="7">
        <v>0</v>
      </c>
      <c r="D69" s="8">
        <f t="shared" si="0"/>
        <v>687000</v>
      </c>
    </row>
    <row r="70" spans="1:4" ht="15">
      <c r="A70" s="5" t="s">
        <v>72</v>
      </c>
      <c r="B70" s="6">
        <v>2605000</v>
      </c>
      <c r="C70" s="7">
        <v>0</v>
      </c>
      <c r="D70" s="8">
        <f t="shared" si="0"/>
        <v>2605000</v>
      </c>
    </row>
    <row r="71" spans="1:4" ht="15">
      <c r="A71" s="5" t="s">
        <v>73</v>
      </c>
      <c r="B71" s="6">
        <v>1368000</v>
      </c>
      <c r="C71" s="7">
        <v>0</v>
      </c>
      <c r="D71" s="8">
        <f t="shared" si="0"/>
        <v>1368000</v>
      </c>
    </row>
    <row r="72" spans="1:4" ht="15">
      <c r="A72" s="5" t="s">
        <v>74</v>
      </c>
      <c r="B72" s="6">
        <v>1515000</v>
      </c>
      <c r="C72" s="7">
        <v>0</v>
      </c>
      <c r="D72" s="8">
        <f t="shared" si="0"/>
        <v>1515000</v>
      </c>
    </row>
    <row r="73" spans="1:4" ht="15">
      <c r="A73" s="5" t="s">
        <v>75</v>
      </c>
      <c r="B73" s="6">
        <v>55000</v>
      </c>
      <c r="C73" s="7">
        <v>0</v>
      </c>
      <c r="D73" s="8">
        <f t="shared" si="0"/>
        <v>55000</v>
      </c>
    </row>
    <row r="74" spans="1:4" ht="15">
      <c r="A74" s="5" t="s">
        <v>76</v>
      </c>
      <c r="B74" s="6">
        <v>826000</v>
      </c>
      <c r="C74" s="7">
        <v>0</v>
      </c>
      <c r="D74" s="8">
        <f t="shared" si="0"/>
        <v>826000</v>
      </c>
    </row>
    <row r="75" spans="1:4" ht="15">
      <c r="A75" s="5" t="s">
        <v>77</v>
      </c>
      <c r="B75" s="6">
        <v>103000</v>
      </c>
      <c r="C75" s="7">
        <v>0</v>
      </c>
      <c r="D75" s="8">
        <f t="shared" si="0"/>
        <v>103000</v>
      </c>
    </row>
    <row r="76" spans="1:4" ht="15">
      <c r="A76" s="5" t="s">
        <v>78</v>
      </c>
      <c r="B76" s="6">
        <v>302000</v>
      </c>
      <c r="C76" s="7">
        <v>0</v>
      </c>
      <c r="D76" s="8">
        <f aca="true" t="shared" si="1" ref="D76:D139">+B76+C76</f>
        <v>302000</v>
      </c>
    </row>
    <row r="77" spans="1:4" ht="15">
      <c r="A77" s="5" t="s">
        <v>79</v>
      </c>
      <c r="B77" s="6">
        <v>4116000</v>
      </c>
      <c r="C77" s="7">
        <v>0</v>
      </c>
      <c r="D77" s="8">
        <f t="shared" si="1"/>
        <v>4116000</v>
      </c>
    </row>
    <row r="78" spans="1:4" ht="15">
      <c r="A78" s="5" t="s">
        <v>80</v>
      </c>
      <c r="B78" s="6">
        <v>345000</v>
      </c>
      <c r="C78" s="7">
        <v>0</v>
      </c>
      <c r="D78" s="8">
        <f t="shared" si="1"/>
        <v>345000</v>
      </c>
    </row>
    <row r="79" spans="1:4" ht="15">
      <c r="A79" s="5" t="s">
        <v>81</v>
      </c>
      <c r="B79" s="6">
        <v>1014000</v>
      </c>
      <c r="C79" s="7">
        <v>0</v>
      </c>
      <c r="D79" s="8">
        <f t="shared" si="1"/>
        <v>1014000</v>
      </c>
    </row>
    <row r="80" spans="1:4" ht="15">
      <c r="A80" s="5" t="s">
        <v>82</v>
      </c>
      <c r="B80" s="6">
        <v>403969000</v>
      </c>
      <c r="C80" s="7">
        <v>0</v>
      </c>
      <c r="D80" s="8">
        <f t="shared" si="1"/>
        <v>403969000</v>
      </c>
    </row>
    <row r="81" spans="1:4" ht="15">
      <c r="A81" s="5" t="s">
        <v>83</v>
      </c>
      <c r="B81" s="6">
        <v>13048000</v>
      </c>
      <c r="C81" s="7">
        <v>0</v>
      </c>
      <c r="D81" s="8">
        <f t="shared" si="1"/>
        <v>13048000</v>
      </c>
    </row>
    <row r="82" spans="1:4" ht="15">
      <c r="A82" s="5" t="s">
        <v>84</v>
      </c>
      <c r="B82" s="6">
        <v>3000000</v>
      </c>
      <c r="C82" s="7">
        <v>0</v>
      </c>
      <c r="D82" s="8">
        <f t="shared" si="1"/>
        <v>3000000</v>
      </c>
    </row>
    <row r="83" spans="1:4" ht="15">
      <c r="A83" s="5" t="s">
        <v>85</v>
      </c>
      <c r="B83" s="6">
        <v>3000000</v>
      </c>
      <c r="C83" s="7">
        <v>0</v>
      </c>
      <c r="D83" s="8">
        <f t="shared" si="1"/>
        <v>3000000</v>
      </c>
    </row>
    <row r="84" spans="1:4" ht="15">
      <c r="A84" s="5" t="s">
        <v>86</v>
      </c>
      <c r="B84" s="6">
        <v>100524000</v>
      </c>
      <c r="C84" s="7">
        <v>0</v>
      </c>
      <c r="D84" s="8">
        <f t="shared" si="1"/>
        <v>100524000</v>
      </c>
    </row>
    <row r="85" spans="1:4" ht="15">
      <c r="A85" s="5" t="s">
        <v>87</v>
      </c>
      <c r="B85" s="6">
        <v>383359000</v>
      </c>
      <c r="C85" s="7">
        <v>0</v>
      </c>
      <c r="D85" s="8">
        <f t="shared" si="1"/>
        <v>383359000</v>
      </c>
    </row>
    <row r="86" spans="1:4" ht="15">
      <c r="A86" s="5" t="s">
        <v>88</v>
      </c>
      <c r="B86" s="6">
        <v>700000</v>
      </c>
      <c r="C86" s="7">
        <v>0</v>
      </c>
      <c r="D86" s="8">
        <f t="shared" si="1"/>
        <v>700000</v>
      </c>
    </row>
    <row r="87" spans="1:4" ht="15">
      <c r="A87" s="5" t="s">
        <v>89</v>
      </c>
      <c r="B87" s="6">
        <v>2214000</v>
      </c>
      <c r="C87" s="7">
        <v>0</v>
      </c>
      <c r="D87" s="8">
        <f t="shared" si="1"/>
        <v>2214000</v>
      </c>
    </row>
    <row r="88" spans="1:4" ht="15">
      <c r="A88" s="5" t="s">
        <v>90</v>
      </c>
      <c r="B88" s="6">
        <v>400000</v>
      </c>
      <c r="C88" s="7">
        <v>0</v>
      </c>
      <c r="D88" s="8">
        <f t="shared" si="1"/>
        <v>400000</v>
      </c>
    </row>
    <row r="89" spans="1:4" ht="15">
      <c r="A89" s="5" t="s">
        <v>91</v>
      </c>
      <c r="B89" s="6">
        <v>3600000</v>
      </c>
      <c r="C89" s="7">
        <v>0</v>
      </c>
      <c r="D89" s="8">
        <f t="shared" si="1"/>
        <v>3600000</v>
      </c>
    </row>
    <row r="90" spans="1:4" ht="15">
      <c r="A90" s="5" t="s">
        <v>92</v>
      </c>
      <c r="B90" s="6">
        <v>360005000</v>
      </c>
      <c r="C90" s="7">
        <v>0</v>
      </c>
      <c r="D90" s="8">
        <f t="shared" si="1"/>
        <v>360005000</v>
      </c>
    </row>
    <row r="91" spans="1:4" ht="15">
      <c r="A91" s="5" t="s">
        <v>93</v>
      </c>
      <c r="B91" s="6">
        <v>16279200</v>
      </c>
      <c r="C91" s="7">
        <v>0</v>
      </c>
      <c r="D91" s="8">
        <f t="shared" si="1"/>
        <v>16279200</v>
      </c>
    </row>
    <row r="92" spans="1:4" ht="15">
      <c r="A92" s="5" t="s">
        <v>94</v>
      </c>
      <c r="B92" s="6">
        <v>25276000</v>
      </c>
      <c r="C92" s="7">
        <v>0</v>
      </c>
      <c r="D92" s="8">
        <f t="shared" si="1"/>
        <v>25276000</v>
      </c>
    </row>
    <row r="93" spans="1:4" ht="15">
      <c r="A93" s="5" t="s">
        <v>95</v>
      </c>
      <c r="B93" s="6">
        <v>1432435528</v>
      </c>
      <c r="C93" s="7">
        <v>0</v>
      </c>
      <c r="D93" s="8">
        <f t="shared" si="1"/>
        <v>1432435528</v>
      </c>
    </row>
    <row r="94" spans="1:4" ht="15">
      <c r="A94" s="5" t="s">
        <v>96</v>
      </c>
      <c r="B94" s="6">
        <v>1550714852</v>
      </c>
      <c r="C94" s="7">
        <v>0</v>
      </c>
      <c r="D94" s="8">
        <f t="shared" si="1"/>
        <v>1550714852</v>
      </c>
    </row>
    <row r="95" spans="1:4" ht="15">
      <c r="A95" s="5" t="s">
        <v>97</v>
      </c>
      <c r="B95" s="6">
        <v>11037000</v>
      </c>
      <c r="C95" s="7">
        <v>0</v>
      </c>
      <c r="D95" s="8">
        <f t="shared" si="1"/>
        <v>11037000</v>
      </c>
    </row>
    <row r="96" spans="1:4" ht="15">
      <c r="A96" s="5" t="s">
        <v>98</v>
      </c>
      <c r="B96" s="6">
        <v>160000000</v>
      </c>
      <c r="C96" s="7">
        <v>0</v>
      </c>
      <c r="D96" s="8">
        <f t="shared" si="1"/>
        <v>160000000</v>
      </c>
    </row>
    <row r="97" spans="1:4" ht="15">
      <c r="A97" s="5" t="s">
        <v>99</v>
      </c>
      <c r="B97" s="6">
        <v>26531000</v>
      </c>
      <c r="C97" s="7">
        <v>0</v>
      </c>
      <c r="D97" s="8">
        <f t="shared" si="1"/>
        <v>26531000</v>
      </c>
    </row>
    <row r="98" spans="1:4" ht="15">
      <c r="A98" s="5" t="s">
        <v>100</v>
      </c>
      <c r="B98" s="6">
        <v>20000000</v>
      </c>
      <c r="C98" s="7">
        <v>0</v>
      </c>
      <c r="D98" s="8">
        <f t="shared" si="1"/>
        <v>20000000</v>
      </c>
    </row>
    <row r="99" spans="1:4" ht="15">
      <c r="A99" s="5" t="s">
        <v>101</v>
      </c>
      <c r="B99" s="6">
        <v>97953000</v>
      </c>
      <c r="C99" s="7">
        <v>0</v>
      </c>
      <c r="D99" s="8">
        <f t="shared" si="1"/>
        <v>97953000</v>
      </c>
    </row>
    <row r="100" spans="1:4" ht="15">
      <c r="A100" s="5" t="s">
        <v>102</v>
      </c>
      <c r="B100" s="6">
        <v>360000000</v>
      </c>
      <c r="C100" s="7">
        <v>0</v>
      </c>
      <c r="D100" s="8">
        <f t="shared" si="1"/>
        <v>360000000</v>
      </c>
    </row>
    <row r="101" spans="1:4" ht="15">
      <c r="A101" s="5" t="s">
        <v>103</v>
      </c>
      <c r="B101" s="6">
        <v>93800000</v>
      </c>
      <c r="C101" s="7">
        <v>0</v>
      </c>
      <c r="D101" s="8">
        <f t="shared" si="1"/>
        <v>93800000</v>
      </c>
    </row>
    <row r="102" spans="1:4" ht="15">
      <c r="A102" s="5" t="s">
        <v>104</v>
      </c>
      <c r="B102" s="6">
        <v>378550000</v>
      </c>
      <c r="C102" s="7">
        <v>0</v>
      </c>
      <c r="D102" s="8">
        <f t="shared" si="1"/>
        <v>378550000</v>
      </c>
    </row>
    <row r="103" spans="1:4" ht="15">
      <c r="A103" s="5" t="s">
        <v>105</v>
      </c>
      <c r="B103" s="6">
        <v>2500000</v>
      </c>
      <c r="C103" s="7">
        <v>0</v>
      </c>
      <c r="D103" s="8">
        <f t="shared" si="1"/>
        <v>2500000</v>
      </c>
    </row>
    <row r="104" spans="1:4" ht="15">
      <c r="A104" s="5" t="s">
        <v>106</v>
      </c>
      <c r="B104" s="6">
        <v>5760000</v>
      </c>
      <c r="C104" s="7">
        <v>0</v>
      </c>
      <c r="D104" s="8">
        <f t="shared" si="1"/>
        <v>5760000</v>
      </c>
    </row>
    <row r="105" spans="1:4" ht="15">
      <c r="A105" s="5" t="s">
        <v>107</v>
      </c>
      <c r="B105" s="6">
        <v>3037371329</v>
      </c>
      <c r="C105" s="7">
        <v>0</v>
      </c>
      <c r="D105" s="8">
        <f t="shared" si="1"/>
        <v>3037371329</v>
      </c>
    </row>
    <row r="106" spans="1:4" ht="15">
      <c r="A106" s="5" t="s">
        <v>108</v>
      </c>
      <c r="B106" s="6">
        <v>2569211091</v>
      </c>
      <c r="C106" s="7">
        <v>0</v>
      </c>
      <c r="D106" s="8">
        <f t="shared" si="1"/>
        <v>2569211091</v>
      </c>
    </row>
    <row r="107" spans="1:4" ht="15">
      <c r="A107" s="5" t="s">
        <v>109</v>
      </c>
      <c r="B107" s="6">
        <v>22355000</v>
      </c>
      <c r="C107" s="7">
        <v>0</v>
      </c>
      <c r="D107" s="8">
        <f t="shared" si="1"/>
        <v>22355000</v>
      </c>
    </row>
    <row r="108" spans="1:4" ht="15">
      <c r="A108" s="5" t="s">
        <v>110</v>
      </c>
      <c r="B108" s="6">
        <v>14678000</v>
      </c>
      <c r="C108" s="7">
        <v>0</v>
      </c>
      <c r="D108" s="8">
        <f t="shared" si="1"/>
        <v>14678000</v>
      </c>
    </row>
    <row r="109" spans="1:4" ht="15">
      <c r="A109" s="5" t="s">
        <v>111</v>
      </c>
      <c r="B109" s="6">
        <v>1771000000</v>
      </c>
      <c r="C109" s="7">
        <v>0</v>
      </c>
      <c r="D109" s="8">
        <f t="shared" si="1"/>
        <v>1771000000</v>
      </c>
    </row>
    <row r="110" spans="1:4" ht="15">
      <c r="A110" s="5" t="s">
        <v>112</v>
      </c>
      <c r="B110" s="6">
        <v>29900000</v>
      </c>
      <c r="C110" s="7">
        <v>0</v>
      </c>
      <c r="D110" s="8">
        <f t="shared" si="1"/>
        <v>29900000</v>
      </c>
    </row>
    <row r="111" spans="1:4" ht="15">
      <c r="A111" s="5" t="s">
        <v>113</v>
      </c>
      <c r="B111" s="6">
        <v>120000000</v>
      </c>
      <c r="C111" s="7">
        <v>0</v>
      </c>
      <c r="D111" s="8">
        <f t="shared" si="1"/>
        <v>120000000</v>
      </c>
    </row>
    <row r="112" spans="1:4" ht="15">
      <c r="A112" s="5" t="s">
        <v>114</v>
      </c>
      <c r="B112" s="6">
        <v>1503959000</v>
      </c>
      <c r="C112" s="7">
        <v>0</v>
      </c>
      <c r="D112" s="8">
        <f t="shared" si="1"/>
        <v>1503959000</v>
      </c>
    </row>
    <row r="113" spans="1:4" ht="15">
      <c r="A113" s="5" t="s">
        <v>115</v>
      </c>
      <c r="B113" s="6">
        <v>200000000</v>
      </c>
      <c r="C113" s="7">
        <v>0</v>
      </c>
      <c r="D113" s="8">
        <f t="shared" si="1"/>
        <v>200000000</v>
      </c>
    </row>
    <row r="114" spans="1:4" ht="15">
      <c r="A114" s="5" t="s">
        <v>116</v>
      </c>
      <c r="B114" s="6">
        <v>40654000</v>
      </c>
      <c r="C114" s="7">
        <v>0</v>
      </c>
      <c r="D114" s="8">
        <f t="shared" si="1"/>
        <v>40654000</v>
      </c>
    </row>
    <row r="115" spans="1:4" ht="15">
      <c r="A115" s="5" t="s">
        <v>117</v>
      </c>
      <c r="B115" s="6">
        <v>80000000</v>
      </c>
      <c r="C115" s="7">
        <v>0</v>
      </c>
      <c r="D115" s="8">
        <f t="shared" si="1"/>
        <v>80000000</v>
      </c>
    </row>
    <row r="116" spans="1:4" ht="15">
      <c r="A116" s="5" t="s">
        <v>118</v>
      </c>
      <c r="B116" s="6">
        <v>164691000</v>
      </c>
      <c r="C116" s="7">
        <v>0</v>
      </c>
      <c r="D116" s="8">
        <f t="shared" si="1"/>
        <v>164691000</v>
      </c>
    </row>
    <row r="117" spans="1:4" ht="15">
      <c r="A117" s="5" t="s">
        <v>119</v>
      </c>
      <c r="B117" s="6">
        <v>586500000</v>
      </c>
      <c r="C117" s="7">
        <v>0</v>
      </c>
      <c r="D117" s="8">
        <f t="shared" si="1"/>
        <v>586500000</v>
      </c>
    </row>
    <row r="118" spans="1:4" ht="15">
      <c r="A118" s="5" t="s">
        <v>120</v>
      </c>
      <c r="B118" s="6">
        <v>349623000</v>
      </c>
      <c r="C118" s="7">
        <v>0</v>
      </c>
      <c r="D118" s="8">
        <f t="shared" si="1"/>
        <v>349623000</v>
      </c>
    </row>
    <row r="119" spans="1:4" ht="15">
      <c r="A119" s="5" t="s">
        <v>121</v>
      </c>
      <c r="B119" s="6">
        <v>348289000</v>
      </c>
      <c r="C119" s="7">
        <v>0</v>
      </c>
      <c r="D119" s="8">
        <f t="shared" si="1"/>
        <v>348289000</v>
      </c>
    </row>
    <row r="120" spans="1:4" ht="15">
      <c r="A120" s="5" t="s">
        <v>122</v>
      </c>
      <c r="B120" s="6">
        <v>432000000</v>
      </c>
      <c r="C120" s="7">
        <v>0</v>
      </c>
      <c r="D120" s="8">
        <f t="shared" si="1"/>
        <v>432000000</v>
      </c>
    </row>
    <row r="121" spans="1:4" ht="15">
      <c r="A121" s="5" t="s">
        <v>123</v>
      </c>
      <c r="B121" s="6">
        <v>608652000</v>
      </c>
      <c r="C121" s="7">
        <v>0</v>
      </c>
      <c r="D121" s="8">
        <f>+B121+C121</f>
        <v>608652000</v>
      </c>
    </row>
    <row r="122" spans="1:4" s="1" customFormat="1" ht="15">
      <c r="A122" s="10" t="s">
        <v>124</v>
      </c>
      <c r="B122" s="11">
        <f>+B123+B125+B127+B132+B140+B145+B148+B156+B159+B163+B165+B167+B169+B171+B173+B175+B177+B182+B186+B192</f>
        <v>3104756381000</v>
      </c>
      <c r="C122" s="11">
        <f>+C123+C125+C127+C132+C140+C145+C148+C156+C159+C163+C165+C167+C169+C171+C173+C175+C177+C182+C186+C192</f>
        <v>0</v>
      </c>
      <c r="D122" s="11">
        <f>+D123+D125+D127+D132+D140+D145+D148+D156+D159+D163+D165+D167+D169+D171+D173+D175+D177+D182+D186+D192</f>
        <v>3104756381000</v>
      </c>
    </row>
    <row r="123" spans="1:4" s="1" customFormat="1" ht="15">
      <c r="A123" s="12" t="s">
        <v>125</v>
      </c>
      <c r="B123" s="13">
        <f>+B124</f>
        <v>3236948000</v>
      </c>
      <c r="C123" s="13">
        <f>+C124</f>
        <v>0</v>
      </c>
      <c r="D123" s="13">
        <f>+D124</f>
        <v>3236948000</v>
      </c>
    </row>
    <row r="124" spans="1:4" ht="15">
      <c r="A124" s="2" t="s">
        <v>126</v>
      </c>
      <c r="B124" s="14">
        <v>3236948000</v>
      </c>
      <c r="C124" s="14">
        <v>0</v>
      </c>
      <c r="D124" s="8">
        <f>+B124+C124</f>
        <v>3236948000</v>
      </c>
    </row>
    <row r="125" spans="1:4" s="15" customFormat="1" ht="30">
      <c r="A125" s="12" t="s">
        <v>127</v>
      </c>
      <c r="B125" s="16">
        <f>+B126</f>
        <v>3005682362</v>
      </c>
      <c r="C125" s="16">
        <f>+C126</f>
        <v>0</v>
      </c>
      <c r="D125" s="16">
        <f>+D126</f>
        <v>3005682362</v>
      </c>
    </row>
    <row r="126" spans="1:4" ht="15">
      <c r="A126" s="2" t="s">
        <v>128</v>
      </c>
      <c r="B126" s="14">
        <v>3005682362</v>
      </c>
      <c r="C126" s="14">
        <v>0</v>
      </c>
      <c r="D126" s="8">
        <f>+B126+C126</f>
        <v>3005682362</v>
      </c>
    </row>
    <row r="127" spans="1:4" s="15" customFormat="1" ht="45">
      <c r="A127" s="12" t="s">
        <v>129</v>
      </c>
      <c r="B127" s="16">
        <f>SUM(B128:B131)</f>
        <v>42238690000</v>
      </c>
      <c r="C127" s="16">
        <f>SUM(C128:C131)</f>
        <v>0</v>
      </c>
      <c r="D127" s="16">
        <f>SUM(D128:D131)</f>
        <v>42238690000</v>
      </c>
    </row>
    <row r="128" spans="1:4" ht="15">
      <c r="A128" s="2" t="s">
        <v>130</v>
      </c>
      <c r="B128" s="14">
        <v>15496912000</v>
      </c>
      <c r="C128" s="14">
        <v>0</v>
      </c>
      <c r="D128" s="8">
        <f t="shared" si="1"/>
        <v>15496912000</v>
      </c>
    </row>
    <row r="129" spans="1:4" ht="15">
      <c r="A129" s="2" t="s">
        <v>131</v>
      </c>
      <c r="B129" s="14">
        <v>1316776000</v>
      </c>
      <c r="C129" s="14">
        <v>0</v>
      </c>
      <c r="D129" s="8">
        <f t="shared" si="1"/>
        <v>1316776000</v>
      </c>
    </row>
    <row r="130" spans="1:4" ht="15">
      <c r="A130" s="2" t="s">
        <v>132</v>
      </c>
      <c r="B130" s="14">
        <v>20721296000</v>
      </c>
      <c r="C130" s="14">
        <v>0</v>
      </c>
      <c r="D130" s="8">
        <f t="shared" si="1"/>
        <v>20721296000</v>
      </c>
    </row>
    <row r="131" spans="1:4" ht="15">
      <c r="A131" s="2" t="s">
        <v>128</v>
      </c>
      <c r="B131" s="14">
        <v>4703706000</v>
      </c>
      <c r="C131" s="14">
        <v>0</v>
      </c>
      <c r="D131" s="8">
        <f t="shared" si="1"/>
        <v>4703706000</v>
      </c>
    </row>
    <row r="132" spans="1:4" s="15" customFormat="1" ht="30">
      <c r="A132" s="12" t="s">
        <v>133</v>
      </c>
      <c r="B132" s="16">
        <f>SUM(B133:B139)</f>
        <v>485185936000</v>
      </c>
      <c r="C132" s="16">
        <f>SUM(C133:C139)</f>
        <v>0</v>
      </c>
      <c r="D132" s="16">
        <f>SUM(D133:D139)</f>
        <v>485185936000</v>
      </c>
    </row>
    <row r="133" spans="1:4" ht="15">
      <c r="A133" s="2" t="s">
        <v>134</v>
      </c>
      <c r="B133" s="14">
        <v>334016613969</v>
      </c>
      <c r="C133" s="14">
        <v>0</v>
      </c>
      <c r="D133" s="8">
        <f t="shared" si="1"/>
        <v>334016613969</v>
      </c>
    </row>
    <row r="134" spans="1:4" ht="15">
      <c r="A134" s="2" t="s">
        <v>135</v>
      </c>
      <c r="B134" s="14">
        <v>2867127800</v>
      </c>
      <c r="C134" s="14">
        <v>0</v>
      </c>
      <c r="D134" s="8">
        <f t="shared" si="1"/>
        <v>2867127800</v>
      </c>
    </row>
    <row r="135" spans="1:4" ht="15">
      <c r="A135" s="2" t="s">
        <v>136</v>
      </c>
      <c r="B135" s="14">
        <v>136477765058</v>
      </c>
      <c r="C135" s="14">
        <v>0</v>
      </c>
      <c r="D135" s="8">
        <f t="shared" si="1"/>
        <v>136477765058</v>
      </c>
    </row>
    <row r="136" spans="1:4" ht="15">
      <c r="A136" s="2" t="s">
        <v>137</v>
      </c>
      <c r="B136" s="14">
        <v>200000000</v>
      </c>
      <c r="C136" s="14">
        <v>0</v>
      </c>
      <c r="D136" s="8">
        <f t="shared" si="1"/>
        <v>200000000</v>
      </c>
    </row>
    <row r="137" spans="1:4" ht="15">
      <c r="A137" s="2" t="s">
        <v>138</v>
      </c>
      <c r="B137" s="14">
        <v>2140786000</v>
      </c>
      <c r="C137" s="14">
        <v>0</v>
      </c>
      <c r="D137" s="8">
        <f t="shared" si="1"/>
        <v>2140786000</v>
      </c>
    </row>
    <row r="138" spans="1:4" ht="15">
      <c r="A138" s="2" t="s">
        <v>139</v>
      </c>
      <c r="B138" s="14">
        <v>6810069173</v>
      </c>
      <c r="C138" s="14">
        <v>0</v>
      </c>
      <c r="D138" s="8">
        <f t="shared" si="1"/>
        <v>6810069173</v>
      </c>
    </row>
    <row r="139" spans="1:4" ht="15">
      <c r="A139" s="2" t="s">
        <v>128</v>
      </c>
      <c r="B139" s="14">
        <v>2673574000</v>
      </c>
      <c r="C139" s="14">
        <v>0</v>
      </c>
      <c r="D139" s="8">
        <f t="shared" si="1"/>
        <v>2673574000</v>
      </c>
    </row>
    <row r="140" spans="1:4" s="15" customFormat="1" ht="30">
      <c r="A140" s="12" t="s">
        <v>140</v>
      </c>
      <c r="B140" s="16">
        <f>SUM(B141:B144)</f>
        <v>1982033392638</v>
      </c>
      <c r="C140" s="16">
        <f>SUM(C141:C144)</f>
        <v>0</v>
      </c>
      <c r="D140" s="16">
        <f>SUM(D141:D144)</f>
        <v>1982033392638</v>
      </c>
    </row>
    <row r="141" spans="1:4" ht="15">
      <c r="A141" s="2" t="s">
        <v>141</v>
      </c>
      <c r="B141" s="14">
        <v>7419008000</v>
      </c>
      <c r="C141" s="14">
        <v>0</v>
      </c>
      <c r="D141" s="8">
        <f aca="true" t="shared" si="2" ref="D141:D195">+B141+C141</f>
        <v>7419008000</v>
      </c>
    </row>
    <row r="142" spans="1:4" ht="15">
      <c r="A142" s="2" t="s">
        <v>128</v>
      </c>
      <c r="B142" s="14">
        <v>1967195376638</v>
      </c>
      <c r="C142" s="14">
        <v>0</v>
      </c>
      <c r="D142" s="8">
        <f t="shared" si="2"/>
        <v>1967195376638</v>
      </c>
    </row>
    <row r="143" spans="1:4" ht="15">
      <c r="A143" s="2" t="s">
        <v>142</v>
      </c>
      <c r="B143" s="14">
        <v>0</v>
      </c>
      <c r="C143" s="14">
        <v>0</v>
      </c>
      <c r="D143" s="8">
        <f t="shared" si="2"/>
        <v>0</v>
      </c>
    </row>
    <row r="144" spans="1:4" ht="15">
      <c r="A144" s="2" t="s">
        <v>143</v>
      </c>
      <c r="B144" s="14">
        <v>7419008000</v>
      </c>
      <c r="C144" s="14">
        <v>0</v>
      </c>
      <c r="D144" s="8">
        <f t="shared" si="2"/>
        <v>7419008000</v>
      </c>
    </row>
    <row r="145" spans="1:4" s="15" customFormat="1" ht="30">
      <c r="A145" s="12" t="s">
        <v>144</v>
      </c>
      <c r="B145" s="16">
        <f>SUM(B146:B147)</f>
        <v>72129791000</v>
      </c>
      <c r="C145" s="16">
        <f>SUM(C146:C147)</f>
        <v>0</v>
      </c>
      <c r="D145" s="16">
        <f>SUM(D146:D147)</f>
        <v>72129791000</v>
      </c>
    </row>
    <row r="146" spans="1:4" ht="15">
      <c r="A146" s="2" t="s">
        <v>145</v>
      </c>
      <c r="B146" s="14">
        <v>549000000</v>
      </c>
      <c r="C146" s="14">
        <v>0</v>
      </c>
      <c r="D146" s="8">
        <f t="shared" si="2"/>
        <v>549000000</v>
      </c>
    </row>
    <row r="147" spans="1:4" ht="15">
      <c r="A147" s="2" t="s">
        <v>128</v>
      </c>
      <c r="B147" s="14">
        <v>71580791000</v>
      </c>
      <c r="C147" s="14">
        <v>0</v>
      </c>
      <c r="D147" s="8">
        <f t="shared" si="2"/>
        <v>71580791000</v>
      </c>
    </row>
    <row r="148" spans="1:4" s="15" customFormat="1" ht="30">
      <c r="A148" s="12" t="s">
        <v>146</v>
      </c>
      <c r="B148" s="16">
        <f>SUM(B149:B155)</f>
        <v>94870560000</v>
      </c>
      <c r="C148" s="16">
        <f>SUM(C149:C155)</f>
        <v>0</v>
      </c>
      <c r="D148" s="16">
        <f>SUM(D149:D155)</f>
        <v>94870560000</v>
      </c>
    </row>
    <row r="149" spans="1:4" ht="15">
      <c r="A149" s="2" t="s">
        <v>137</v>
      </c>
      <c r="B149" s="14">
        <v>1230000000</v>
      </c>
      <c r="C149" s="14">
        <v>0</v>
      </c>
      <c r="D149" s="8">
        <f t="shared" si="2"/>
        <v>1230000000</v>
      </c>
    </row>
    <row r="150" spans="1:4" ht="15">
      <c r="A150" s="2" t="s">
        <v>147</v>
      </c>
      <c r="B150" s="14">
        <v>18102727000</v>
      </c>
      <c r="C150" s="14">
        <v>0</v>
      </c>
      <c r="D150" s="8">
        <f t="shared" si="2"/>
        <v>18102727000</v>
      </c>
    </row>
    <row r="151" spans="1:4" ht="15">
      <c r="A151" s="2" t="s">
        <v>145</v>
      </c>
      <c r="B151" s="14">
        <v>310998000</v>
      </c>
      <c r="C151" s="14">
        <v>0</v>
      </c>
      <c r="D151" s="8">
        <f t="shared" si="2"/>
        <v>310998000</v>
      </c>
    </row>
    <row r="152" spans="1:4" ht="15">
      <c r="A152" s="2" t="s">
        <v>148</v>
      </c>
      <c r="B152" s="14">
        <v>40000000</v>
      </c>
      <c r="C152" s="14">
        <v>0</v>
      </c>
      <c r="D152" s="8">
        <f t="shared" si="2"/>
        <v>40000000</v>
      </c>
    </row>
    <row r="153" spans="1:4" ht="15">
      <c r="A153" s="2" t="s">
        <v>149</v>
      </c>
      <c r="B153" s="14">
        <v>5513625000</v>
      </c>
      <c r="C153" s="14">
        <v>0</v>
      </c>
      <c r="D153" s="8">
        <f t="shared" si="2"/>
        <v>5513625000</v>
      </c>
    </row>
    <row r="154" spans="1:4" ht="15">
      <c r="A154" s="2" t="s">
        <v>128</v>
      </c>
      <c r="B154" s="14">
        <v>14694808455</v>
      </c>
      <c r="C154" s="14">
        <v>0</v>
      </c>
      <c r="D154" s="8">
        <f t="shared" si="2"/>
        <v>14694808455</v>
      </c>
    </row>
    <row r="155" spans="1:4" ht="15">
      <c r="A155" s="2" t="s">
        <v>150</v>
      </c>
      <c r="B155" s="14">
        <v>54978401545</v>
      </c>
      <c r="C155" s="14">
        <v>0</v>
      </c>
      <c r="D155" s="8">
        <f t="shared" si="2"/>
        <v>54978401545</v>
      </c>
    </row>
    <row r="156" spans="1:4" s="1" customFormat="1" ht="15">
      <c r="A156" s="15" t="s">
        <v>151</v>
      </c>
      <c r="B156" s="13">
        <f>SUM(B157:B158)</f>
        <v>108901050000</v>
      </c>
      <c r="C156" s="13">
        <f>SUM(C157:C158)</f>
        <v>0</v>
      </c>
      <c r="D156" s="13">
        <f>SUM(D157:D158)</f>
        <v>108901050000</v>
      </c>
    </row>
    <row r="157" spans="1:4" ht="15">
      <c r="A157" s="2" t="s">
        <v>145</v>
      </c>
      <c r="B157" s="14">
        <v>34628454</v>
      </c>
      <c r="C157" s="14">
        <v>0</v>
      </c>
      <c r="D157" s="8">
        <f t="shared" si="2"/>
        <v>34628454</v>
      </c>
    </row>
    <row r="158" spans="1:4" ht="15">
      <c r="A158" s="2" t="s">
        <v>128</v>
      </c>
      <c r="B158" s="14">
        <v>108866421546</v>
      </c>
      <c r="C158" s="14">
        <v>0</v>
      </c>
      <c r="D158" s="8">
        <f t="shared" si="2"/>
        <v>108866421546</v>
      </c>
    </row>
    <row r="159" spans="1:4" s="1" customFormat="1" ht="15">
      <c r="A159" s="15" t="s">
        <v>152</v>
      </c>
      <c r="B159" s="13">
        <f>SUM(B160:B162)</f>
        <v>168373891000</v>
      </c>
      <c r="C159" s="13">
        <f>SUM(C160:C162)</f>
        <v>-142431470</v>
      </c>
      <c r="D159" s="13">
        <f>SUM(D160:D162)</f>
        <v>168231459530</v>
      </c>
    </row>
    <row r="160" spans="1:4" ht="15">
      <c r="A160" s="2" t="s">
        <v>153</v>
      </c>
      <c r="B160" s="14">
        <v>1588636000</v>
      </c>
      <c r="C160" s="14">
        <v>0</v>
      </c>
      <c r="D160" s="8">
        <f t="shared" si="2"/>
        <v>1588636000</v>
      </c>
    </row>
    <row r="161" spans="1:4" ht="15">
      <c r="A161" s="2" t="s">
        <v>154</v>
      </c>
      <c r="B161" s="14">
        <v>14273944000</v>
      </c>
      <c r="C161" s="14">
        <v>0</v>
      </c>
      <c r="D161" s="8">
        <f t="shared" si="2"/>
        <v>14273944000</v>
      </c>
    </row>
    <row r="162" spans="1:4" ht="15">
      <c r="A162" s="2" t="s">
        <v>128</v>
      </c>
      <c r="B162" s="14">
        <v>152511311000</v>
      </c>
      <c r="C162" s="17">
        <v>-142431470</v>
      </c>
      <c r="D162" s="8">
        <f t="shared" si="2"/>
        <v>152368879530</v>
      </c>
    </row>
    <row r="163" spans="1:4" s="1" customFormat="1" ht="15">
      <c r="A163" s="15" t="s">
        <v>155</v>
      </c>
      <c r="B163" s="13">
        <f>+B164</f>
        <v>11542523000</v>
      </c>
      <c r="C163" s="13">
        <f>+C164</f>
        <v>0</v>
      </c>
      <c r="D163" s="13">
        <f>+D164</f>
        <v>11542523000</v>
      </c>
    </row>
    <row r="164" spans="1:4" ht="15">
      <c r="A164" s="2" t="s">
        <v>128</v>
      </c>
      <c r="B164" s="14">
        <v>11542523000</v>
      </c>
      <c r="C164" s="14">
        <v>0</v>
      </c>
      <c r="D164" s="8">
        <f t="shared" si="2"/>
        <v>11542523000</v>
      </c>
    </row>
    <row r="165" spans="1:4" s="1" customFormat="1" ht="15">
      <c r="A165" s="1" t="s">
        <v>156</v>
      </c>
      <c r="B165" s="13">
        <f>+B166</f>
        <v>15782051000</v>
      </c>
      <c r="C165" s="13">
        <f>+C166</f>
        <v>0</v>
      </c>
      <c r="D165" s="13">
        <f>+D166</f>
        <v>15782051000</v>
      </c>
    </row>
    <row r="166" spans="1:4" ht="15">
      <c r="A166" s="2" t="s">
        <v>128</v>
      </c>
      <c r="B166" s="14">
        <v>15782051000</v>
      </c>
      <c r="C166" s="14">
        <v>0</v>
      </c>
      <c r="D166" s="8">
        <f t="shared" si="2"/>
        <v>15782051000</v>
      </c>
    </row>
    <row r="167" spans="1:4" s="15" customFormat="1" ht="30">
      <c r="A167" s="12" t="s">
        <v>157</v>
      </c>
      <c r="B167" s="16">
        <f>+B168</f>
        <v>10492000000</v>
      </c>
      <c r="C167" s="16">
        <f>+C168</f>
        <v>0</v>
      </c>
      <c r="D167" s="16">
        <f>+D168</f>
        <v>10492000000</v>
      </c>
    </row>
    <row r="168" spans="1:4" ht="15">
      <c r="A168" s="2" t="s">
        <v>128</v>
      </c>
      <c r="B168" s="14">
        <v>10492000000</v>
      </c>
      <c r="C168" s="14">
        <v>0</v>
      </c>
      <c r="D168" s="8">
        <f t="shared" si="2"/>
        <v>10492000000</v>
      </c>
    </row>
    <row r="169" spans="1:4" s="1" customFormat="1" ht="15">
      <c r="A169" s="1" t="s">
        <v>158</v>
      </c>
      <c r="B169" s="13">
        <f>+B170</f>
        <v>26838590000</v>
      </c>
      <c r="C169" s="13">
        <f>+C170</f>
        <v>0</v>
      </c>
      <c r="D169" s="13">
        <f>+D170</f>
        <v>26838590000</v>
      </c>
    </row>
    <row r="170" spans="1:4" ht="15">
      <c r="A170" s="2" t="s">
        <v>128</v>
      </c>
      <c r="B170" s="14">
        <v>26838590000</v>
      </c>
      <c r="C170" s="14">
        <v>0</v>
      </c>
      <c r="D170" s="8">
        <f t="shared" si="2"/>
        <v>26838590000</v>
      </c>
    </row>
    <row r="171" spans="1:4" s="15" customFormat="1" ht="45">
      <c r="A171" s="12" t="s">
        <v>159</v>
      </c>
      <c r="B171" s="16">
        <f>+B172</f>
        <v>3146198000</v>
      </c>
      <c r="C171" s="16">
        <f>+C172</f>
        <v>0</v>
      </c>
      <c r="D171" s="16">
        <f>+D172</f>
        <v>3146198000</v>
      </c>
    </row>
    <row r="172" spans="1:4" ht="15">
      <c r="A172" s="2" t="s">
        <v>128</v>
      </c>
      <c r="B172" s="14">
        <v>3146198000</v>
      </c>
      <c r="C172" s="14">
        <v>0</v>
      </c>
      <c r="D172" s="8">
        <f t="shared" si="2"/>
        <v>3146198000</v>
      </c>
    </row>
    <row r="173" spans="1:4" s="15" customFormat="1" ht="30">
      <c r="A173" s="12" t="s">
        <v>160</v>
      </c>
      <c r="B173" s="16">
        <f>+B174</f>
        <v>3404816000</v>
      </c>
      <c r="C173" s="16">
        <f>+C174</f>
        <v>142431470</v>
      </c>
      <c r="D173" s="16">
        <f>+D174</f>
        <v>3547247470</v>
      </c>
    </row>
    <row r="174" spans="1:4" ht="15">
      <c r="A174" s="2" t="s">
        <v>128</v>
      </c>
      <c r="B174" s="14">
        <v>3404816000</v>
      </c>
      <c r="C174" s="18">
        <v>142431470</v>
      </c>
      <c r="D174" s="8">
        <f t="shared" si="2"/>
        <v>3547247470</v>
      </c>
    </row>
    <row r="175" spans="1:4" s="15" customFormat="1" ht="30">
      <c r="A175" s="12" t="s">
        <v>161</v>
      </c>
      <c r="B175" s="16">
        <f>+B176</f>
        <v>13502590000</v>
      </c>
      <c r="C175" s="16">
        <f>+C176</f>
        <v>0</v>
      </c>
      <c r="D175" s="16">
        <f>+D176</f>
        <v>13502590000</v>
      </c>
    </row>
    <row r="176" spans="1:4" ht="15">
      <c r="A176" s="2" t="s">
        <v>128</v>
      </c>
      <c r="B176" s="14">
        <v>13502590000</v>
      </c>
      <c r="C176" s="14">
        <v>0</v>
      </c>
      <c r="D176" s="8">
        <f t="shared" si="2"/>
        <v>13502590000</v>
      </c>
    </row>
    <row r="177" spans="1:4" s="15" customFormat="1" ht="15">
      <c r="A177" s="12" t="s">
        <v>162</v>
      </c>
      <c r="B177" s="16">
        <f>SUM(B178:B181)</f>
        <v>18973070000</v>
      </c>
      <c r="C177" s="16">
        <f>SUM(C178:C181)</f>
        <v>0</v>
      </c>
      <c r="D177" s="16">
        <f>SUM(D178:D181)</f>
        <v>18973070000</v>
      </c>
    </row>
    <row r="178" spans="1:4" ht="15">
      <c r="A178" s="2" t="s">
        <v>130</v>
      </c>
      <c r="B178" s="14">
        <v>1335175000</v>
      </c>
      <c r="C178" s="14">
        <v>0</v>
      </c>
      <c r="D178" s="8">
        <f t="shared" si="2"/>
        <v>1335175000</v>
      </c>
    </row>
    <row r="179" spans="1:4" ht="15">
      <c r="A179" s="2" t="s">
        <v>131</v>
      </c>
      <c r="B179" s="14">
        <v>103000000</v>
      </c>
      <c r="C179" s="14">
        <v>0</v>
      </c>
      <c r="D179" s="8">
        <f t="shared" si="2"/>
        <v>103000000</v>
      </c>
    </row>
    <row r="180" spans="1:4" ht="15">
      <c r="A180" s="2" t="s">
        <v>132</v>
      </c>
      <c r="B180" s="14">
        <v>15006070000</v>
      </c>
      <c r="C180" s="14">
        <v>0</v>
      </c>
      <c r="D180" s="8">
        <f t="shared" si="2"/>
        <v>15006070000</v>
      </c>
    </row>
    <row r="181" spans="1:4" ht="15">
      <c r="A181" s="2" t="s">
        <v>128</v>
      </c>
      <c r="B181" s="14">
        <v>2528825000</v>
      </c>
      <c r="C181" s="14">
        <v>0</v>
      </c>
      <c r="D181" s="8">
        <f t="shared" si="2"/>
        <v>2528825000</v>
      </c>
    </row>
    <row r="182" spans="1:4" s="15" customFormat="1" ht="30">
      <c r="A182" s="12" t="s">
        <v>163</v>
      </c>
      <c r="B182" s="16">
        <f>SUM(B183:B185)</f>
        <v>17686142000</v>
      </c>
      <c r="C182" s="16">
        <f>SUM(C183:C185)</f>
        <v>0</v>
      </c>
      <c r="D182" s="16">
        <f>SUM(D183:D185)</f>
        <v>17686142000</v>
      </c>
    </row>
    <row r="183" spans="1:4" ht="15">
      <c r="A183" s="2" t="s">
        <v>164</v>
      </c>
      <c r="B183" s="14">
        <v>1528961000</v>
      </c>
      <c r="C183" s="14">
        <v>0</v>
      </c>
      <c r="D183" s="8">
        <f t="shared" si="2"/>
        <v>1528961000</v>
      </c>
    </row>
    <row r="184" spans="1:4" ht="15">
      <c r="A184" s="2" t="s">
        <v>149</v>
      </c>
      <c r="B184" s="14">
        <v>221280000</v>
      </c>
      <c r="C184" s="14">
        <v>0</v>
      </c>
      <c r="D184" s="8">
        <f t="shared" si="2"/>
        <v>221280000</v>
      </c>
    </row>
    <row r="185" spans="1:4" ht="15">
      <c r="A185" s="2" t="s">
        <v>128</v>
      </c>
      <c r="B185" s="14">
        <v>15935901000</v>
      </c>
      <c r="C185" s="14">
        <v>0</v>
      </c>
      <c r="D185" s="8">
        <f t="shared" si="2"/>
        <v>15935901000</v>
      </c>
    </row>
    <row r="186" spans="1:4" s="15" customFormat="1" ht="30">
      <c r="A186" s="12" t="s">
        <v>165</v>
      </c>
      <c r="B186" s="16">
        <f>SUM(B187:B191)</f>
        <v>18149000000</v>
      </c>
      <c r="C186" s="16">
        <f>SUM(C187:C191)</f>
        <v>0</v>
      </c>
      <c r="D186" s="16">
        <f>SUM(D187:D191)</f>
        <v>18149000000</v>
      </c>
    </row>
    <row r="187" spans="1:4" ht="15">
      <c r="A187" s="2" t="s">
        <v>166</v>
      </c>
      <c r="B187" s="14">
        <v>5653264</v>
      </c>
      <c r="C187" s="14">
        <v>0</v>
      </c>
      <c r="D187" s="8">
        <f t="shared" si="2"/>
        <v>5653264</v>
      </c>
    </row>
    <row r="188" spans="1:4" ht="15">
      <c r="A188" s="2" t="s">
        <v>167</v>
      </c>
      <c r="B188" s="14">
        <v>30000000</v>
      </c>
      <c r="C188" s="14">
        <v>0</v>
      </c>
      <c r="D188" s="8">
        <f t="shared" si="2"/>
        <v>30000000</v>
      </c>
    </row>
    <row r="189" spans="1:4" ht="15">
      <c r="A189" s="2" t="s">
        <v>148</v>
      </c>
      <c r="B189" s="14">
        <v>598110000</v>
      </c>
      <c r="C189" s="14">
        <v>0</v>
      </c>
      <c r="D189" s="8">
        <f t="shared" si="2"/>
        <v>598110000</v>
      </c>
    </row>
    <row r="190" spans="1:4" ht="15">
      <c r="A190" s="2" t="s">
        <v>168</v>
      </c>
      <c r="B190" s="14">
        <v>1562800000</v>
      </c>
      <c r="C190" s="14">
        <v>0</v>
      </c>
      <c r="D190" s="8">
        <f t="shared" si="2"/>
        <v>1562800000</v>
      </c>
    </row>
    <row r="191" spans="1:4" ht="15">
      <c r="A191" s="2" t="s">
        <v>128</v>
      </c>
      <c r="B191" s="14">
        <v>15952436736</v>
      </c>
      <c r="C191" s="14">
        <v>0</v>
      </c>
      <c r="D191" s="8">
        <f t="shared" si="2"/>
        <v>15952436736</v>
      </c>
    </row>
    <row r="192" spans="1:4" s="15" customFormat="1" ht="30">
      <c r="A192" s="12" t="s">
        <v>169</v>
      </c>
      <c r="B192" s="16">
        <f>SUM(B193:B195)</f>
        <v>5263460000</v>
      </c>
      <c r="C192" s="16">
        <f>SUM(C193:C195)</f>
        <v>0</v>
      </c>
      <c r="D192" s="16">
        <f>SUM(D193:D195)</f>
        <v>5263460000</v>
      </c>
    </row>
    <row r="193" spans="1:4" ht="15">
      <c r="A193" s="2" t="s">
        <v>170</v>
      </c>
      <c r="B193" s="14">
        <v>510743000</v>
      </c>
      <c r="C193" s="14">
        <v>0</v>
      </c>
      <c r="D193" s="8">
        <f t="shared" si="2"/>
        <v>510743000</v>
      </c>
    </row>
    <row r="194" spans="1:4" ht="15">
      <c r="A194" s="2" t="s">
        <v>148</v>
      </c>
      <c r="B194" s="14">
        <v>543822000</v>
      </c>
      <c r="C194" s="14">
        <v>0</v>
      </c>
      <c r="D194" s="8">
        <f t="shared" si="2"/>
        <v>543822000</v>
      </c>
    </row>
    <row r="195" spans="1:4" ht="15">
      <c r="A195" s="2" t="s">
        <v>128</v>
      </c>
      <c r="B195" s="14">
        <v>4208895000</v>
      </c>
      <c r="C195" s="14">
        <v>0</v>
      </c>
      <c r="D195" s="8">
        <f t="shared" si="2"/>
        <v>4208895000</v>
      </c>
    </row>
    <row r="197" spans="1:4" ht="55.5" customHeight="1">
      <c r="A197" s="26"/>
      <c r="B197" s="26"/>
      <c r="C197" s="26"/>
      <c r="D197" s="26"/>
    </row>
  </sheetData>
  <sheetProtection/>
  <mergeCells count="4">
    <mergeCell ref="A1:D1"/>
    <mergeCell ref="A2:D2"/>
    <mergeCell ref="A3:D3"/>
    <mergeCell ref="A197:D197"/>
  </mergeCells>
  <printOptions/>
  <pageMargins left="0.7" right="0.7" top="0.75" bottom="0.75" header="0.3" footer="0.3"/>
  <pageSetup horizontalDpi="600" verticalDpi="600" orientation="portrait" r:id="rId1"/>
  <ignoredErrors>
    <ignoredError sqref="D124:D1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Martinez Martinez, Juan Sebastian</cp:lastModifiedBy>
  <dcterms:created xsi:type="dcterms:W3CDTF">2022-08-10T17:59:39Z</dcterms:created>
  <dcterms:modified xsi:type="dcterms:W3CDTF">2022-08-11T21:09:12Z</dcterms:modified>
  <cp:category/>
  <cp:version/>
  <cp:contentType/>
  <cp:contentStatus/>
</cp:coreProperties>
</file>