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SCSSS\2. consolidar analizar_gen rerp\1. Planeacion Estrat\Ajustes_dcmtosQ_SCSSS\jul 2025\Dcmto Orientador AMFE\revisado pilar\"/>
    </mc:Choice>
  </mc:AlternateContent>
  <xr:revisionPtr revIDLastSave="0" documentId="13_ncr:1_{903AD7D0-2731-42FB-8B89-E741C425B604}" xr6:coauthVersionLast="47" xr6:coauthVersionMax="47" xr10:uidLastSave="{00000000-0000-0000-0000-000000000000}"/>
  <bookViews>
    <workbookView xWindow="-108" yWindow="-108" windowWidth="23256" windowHeight="12456" tabRatio="934" xr2:uid="{00000000-000D-0000-FFFF-FFFF00000000}"/>
  </bookViews>
  <sheets>
    <sheet name="Índice" sheetId="9" r:id="rId1"/>
    <sheet name="1. banco de zona subredes " sheetId="5" r:id="rId2"/>
    <sheet name="2. banco zona riesgo salud ment" sheetId="7" r:id="rId3"/>
    <sheet name="3. Subred Norte" sheetId="1" r:id="rId4"/>
    <sheet name="4. Subred Centro Oriente" sheetId="2" r:id="rId5"/>
    <sheet name="5. Subred Sur" sheetId="3" r:id="rId6"/>
    <sheet name="6. Subred SurOCC" sheetId="4" r:id="rId7"/>
    <sheet name="7. Sur Occ Salud Mental" sheetId="6" r:id="rId8"/>
  </sheets>
  <definedNames>
    <definedName name="_xlnm._FilterDatabase" localSheetId="1" hidden="1">'1. banco de zona subredes '!$A$5:$M$5</definedName>
    <definedName name="_xlnm._FilterDatabase" localSheetId="3" hidden="1">'3. Subred Norte'!$B$5:$M$21</definedName>
    <definedName name="_xlnm._FilterDatabase" localSheetId="4" hidden="1">'4. Subred Centro Oriente'!$B$6:$S$30</definedName>
    <definedName name="_xlnm._FilterDatabase" localSheetId="5" hidden="1">'5. Subred Sur'!$B$5:$L$19</definedName>
    <definedName name="_xlnm._FilterDatabase" localSheetId="6" hidden="1">'6. Subred SurOCC'!$B$5:$L$32</definedName>
    <definedName name="_xlnm._FilterDatabase" localSheetId="7" hidden="1">'7. Sur Occ Salud Mental'!$B$5:$M$43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7" l="1"/>
  <c r="J18" i="7"/>
  <c r="J14" i="7"/>
  <c r="J13" i="7"/>
  <c r="J12" i="7"/>
  <c r="J8" i="7"/>
  <c r="J7" i="7"/>
  <c r="J6" i="7"/>
  <c r="J43" i="6"/>
  <c r="J42" i="6"/>
  <c r="J39" i="6"/>
  <c r="J38" i="6"/>
  <c r="J33" i="6"/>
  <c r="J32" i="6"/>
  <c r="J31" i="6"/>
  <c r="J30" i="6"/>
  <c r="J26" i="6"/>
  <c r="J25" i="6"/>
  <c r="J24" i="6"/>
  <c r="J23" i="6"/>
  <c r="J22" i="6"/>
  <c r="J18" i="6"/>
  <c r="J17" i="6"/>
  <c r="J16" i="6"/>
  <c r="J15" i="6"/>
  <c r="J14" i="6"/>
  <c r="J13" i="6"/>
  <c r="J12" i="6"/>
  <c r="J11" i="6"/>
  <c r="J10" i="6"/>
  <c r="J9" i="6"/>
  <c r="J8" i="6"/>
  <c r="J7" i="6"/>
  <c r="J6" i="6"/>
  <c r="J48" i="5"/>
  <c r="J47" i="5"/>
  <c r="J46" i="5"/>
  <c r="J45" i="5"/>
  <c r="J44" i="5"/>
  <c r="J41" i="5"/>
  <c r="J40" i="5"/>
  <c r="J39" i="5"/>
  <c r="J38" i="5"/>
  <c r="J37" i="5"/>
  <c r="J36" i="5"/>
  <c r="J35" i="5"/>
  <c r="J34" i="5"/>
  <c r="J33" i="5"/>
  <c r="J32" i="5"/>
  <c r="J31" i="5"/>
  <c r="J30" i="5"/>
  <c r="J29" i="5"/>
  <c r="J28" i="5"/>
  <c r="J27" i="5"/>
  <c r="J26" i="5"/>
  <c r="J25" i="5"/>
  <c r="J24" i="5"/>
  <c r="J23" i="5"/>
  <c r="J22" i="5"/>
  <c r="J21" i="5"/>
  <c r="J19" i="5"/>
  <c r="J18" i="5"/>
  <c r="J17" i="5"/>
  <c r="J16" i="5"/>
  <c r="J15" i="5"/>
  <c r="J14" i="5"/>
  <c r="J13" i="5"/>
  <c r="J12" i="5"/>
  <c r="J6" i="5"/>
  <c r="J19" i="3"/>
  <c r="J18" i="3"/>
  <c r="J17" i="3"/>
  <c r="J16" i="3"/>
  <c r="J15" i="3"/>
  <c r="J14" i="3"/>
  <c r="J13" i="3"/>
  <c r="J12" i="3"/>
  <c r="J10" i="3"/>
  <c r="J9" i="3"/>
  <c r="J8" i="3"/>
  <c r="J7" i="3"/>
  <c r="J6" i="3"/>
  <c r="Q30" i="2"/>
  <c r="Q29" i="2"/>
  <c r="Q28" i="2"/>
  <c r="Q27" i="2"/>
  <c r="Q26" i="2"/>
  <c r="Q25" i="2"/>
  <c r="Q24" i="2"/>
  <c r="Q23" i="2"/>
  <c r="Q22" i="2"/>
  <c r="Q21" i="2"/>
  <c r="Q20" i="2"/>
  <c r="Q19" i="2"/>
  <c r="Q18" i="2"/>
  <c r="Q17" i="2"/>
  <c r="R17" i="2" s="1"/>
  <c r="Q16" i="2"/>
  <c r="R16" i="2" s="1"/>
  <c r="Q15" i="2"/>
  <c r="Q14" i="2"/>
  <c r="Q13" i="2"/>
  <c r="Q12" i="2"/>
  <c r="Q11" i="2"/>
  <c r="Q10" i="2"/>
  <c r="Q9" i="2"/>
  <c r="Q8" i="2"/>
  <c r="Q7" i="2"/>
  <c r="J21" i="1"/>
  <c r="J20" i="1"/>
  <c r="J19" i="1"/>
  <c r="J18" i="1"/>
  <c r="J17" i="1"/>
  <c r="J16" i="1"/>
  <c r="J15" i="1"/>
  <c r="J14" i="1"/>
  <c r="J13" i="1"/>
  <c r="J12" i="1"/>
  <c r="J11" i="1"/>
  <c r="J10" i="1"/>
  <c r="J9" i="1"/>
  <c r="J8" i="1"/>
  <c r="J7" i="1"/>
  <c r="J6" i="1"/>
  <c r="J28" i="4" l="1"/>
  <c r="Q32" i="4"/>
  <c r="J32" i="4"/>
  <c r="Q31" i="4"/>
  <c r="J31" i="4"/>
  <c r="Q30" i="4"/>
  <c r="J30" i="4"/>
  <c r="Q29" i="4"/>
  <c r="J29" i="4"/>
  <c r="Q27" i="4"/>
  <c r="J27" i="4"/>
  <c r="Q26" i="4"/>
  <c r="J26" i="4"/>
  <c r="Q25" i="4"/>
  <c r="J25" i="4"/>
  <c r="Q24" i="4"/>
  <c r="J24" i="4"/>
  <c r="Q23" i="4"/>
  <c r="J23" i="4"/>
  <c r="Q22" i="4"/>
  <c r="J22" i="4"/>
  <c r="Q21" i="4"/>
  <c r="J21" i="4"/>
  <c r="Q20" i="4"/>
  <c r="J20" i="4"/>
  <c r="Q19" i="4"/>
  <c r="J19" i="4"/>
  <c r="Q18" i="4"/>
  <c r="J18" i="4"/>
  <c r="Q17" i="4"/>
  <c r="J17" i="4"/>
  <c r="J16" i="4"/>
  <c r="Q15" i="4"/>
  <c r="J15" i="4"/>
  <c r="Q14" i="4"/>
  <c r="J14" i="4"/>
  <c r="Q13" i="4"/>
  <c r="J13" i="4"/>
  <c r="Q12" i="4"/>
  <c r="J12" i="4"/>
  <c r="Q11" i="4"/>
  <c r="J11" i="4"/>
  <c r="Q10" i="4"/>
  <c r="J10" i="4"/>
  <c r="Q9" i="4"/>
  <c r="J9" i="4"/>
  <c r="Q8" i="4"/>
  <c r="J8" i="4"/>
  <c r="Q7" i="4"/>
  <c r="J7" i="4"/>
  <c r="Q6" i="4"/>
  <c r="J6" i="4"/>
  <c r="J30" i="2" l="1"/>
  <c r="J29" i="2"/>
  <c r="J28" i="2"/>
  <c r="J27" i="2"/>
  <c r="J26" i="2"/>
  <c r="J25" i="2"/>
  <c r="J24" i="2"/>
  <c r="J23" i="2"/>
  <c r="J22" i="2"/>
  <c r="J21" i="2"/>
  <c r="J20" i="2"/>
  <c r="J19" i="2"/>
  <c r="J18" i="2"/>
  <c r="J17" i="2"/>
  <c r="J15" i="2"/>
  <c r="J16" i="2"/>
  <c r="J13" i="2"/>
  <c r="J14" i="2"/>
  <c r="J12" i="2"/>
  <c r="J11" i="2"/>
  <c r="J10" i="2"/>
  <c r="J9" i="2"/>
  <c r="J8" i="2"/>
  <c r="J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aph Personal Ambulancia</author>
  </authors>
  <commentList>
    <comment ref="M30" authorId="0" shapeId="0" xr:uid="{F1040BFB-F863-44E6-B190-7D5CEABB40B4}">
      <text>
        <r>
          <rPr>
            <b/>
            <sz val="9"/>
            <color indexed="81"/>
            <rFont val="Tahoma"/>
            <family val="2"/>
          </rPr>
          <t>modificado</t>
        </r>
        <r>
          <rPr>
            <sz val="9"/>
            <color indexed="81"/>
            <rFont val="Tahoma"/>
            <family val="2"/>
          </rPr>
          <t xml:space="preserve">
</t>
        </r>
      </text>
    </comment>
    <comment ref="M32" authorId="0" shapeId="0" xr:uid="{86BE7FB5-3A52-4609-9C50-2F6D220F64FD}">
      <text>
        <r>
          <rPr>
            <b/>
            <sz val="9"/>
            <color indexed="81"/>
            <rFont val="Tahoma"/>
            <family val="2"/>
          </rPr>
          <t>Modificado</t>
        </r>
        <r>
          <rPr>
            <sz val="9"/>
            <color indexed="81"/>
            <rFont val="Tahoma"/>
            <family val="2"/>
          </rPr>
          <t xml:space="preserve">
</t>
        </r>
      </text>
    </comment>
    <comment ref="M33" authorId="0" shapeId="0" xr:uid="{F169B88B-9394-46F0-BE44-92AAA2CC500D}">
      <text>
        <r>
          <rPr>
            <b/>
            <sz val="9"/>
            <color indexed="81"/>
            <rFont val="Tahoma"/>
            <family val="2"/>
          </rPr>
          <t>modificado</t>
        </r>
        <r>
          <rPr>
            <sz val="9"/>
            <color indexed="81"/>
            <rFont val="Tahoma"/>
            <family val="2"/>
          </rPr>
          <t xml:space="preserve">
</t>
        </r>
      </text>
    </comment>
    <comment ref="M34" authorId="0" shapeId="0" xr:uid="{FC3E52E4-F302-4225-8E58-7F9C17FBC92E}">
      <text>
        <r>
          <rPr>
            <b/>
            <sz val="9"/>
            <color indexed="81"/>
            <rFont val="Tahoma"/>
            <family val="2"/>
          </rPr>
          <t>Modificado</t>
        </r>
        <r>
          <rPr>
            <sz val="9"/>
            <color indexed="81"/>
            <rFont val="Tahoma"/>
            <family val="2"/>
          </rPr>
          <t xml:space="preserve">
</t>
        </r>
      </text>
    </comment>
    <comment ref="M38" authorId="0" shapeId="0" xr:uid="{E6E17FA1-8794-4CDD-9297-AA4B8A8D6AC1}">
      <text>
        <r>
          <rPr>
            <b/>
            <sz val="9"/>
            <color indexed="81"/>
            <rFont val="Tahoma"/>
            <family val="2"/>
          </rPr>
          <t>modificado</t>
        </r>
        <r>
          <rPr>
            <sz val="9"/>
            <color indexed="81"/>
            <rFont val="Tahoma"/>
            <family val="2"/>
          </rPr>
          <t xml:space="preserve">
</t>
        </r>
      </text>
    </comment>
  </commentList>
</comments>
</file>

<file path=xl/sharedStrings.xml><?xml version="1.0" encoding="utf-8"?>
<sst xmlns="http://schemas.openxmlformats.org/spreadsheetml/2006/main" count="1306" uniqueCount="529">
  <si>
    <t>INSTRUMENTO MATRIZ DE RIESGOS AMFE</t>
  </si>
  <si>
    <t>El presente instrumento permitirá observar los riesgos identificados en las seis fases de atención en atención prehospitalaria, el cual podrá ser adaptado o adoptado en su institución. Encontrará en las siguientes hojas:</t>
  </si>
  <si>
    <t>1. Banco de zona Subredes:  Identificara los riesgos con zona de riesgo alto</t>
  </si>
  <si>
    <t>2. Banco zona riesgos salud mental: Identificara los riesgos con zona de riesgo alto para salud mental</t>
  </si>
  <si>
    <t>3. Subred Norte:Los riesgos identificados a lo largo de las seis fases que componen el proceso de atención prehospitalaria</t>
  </si>
  <si>
    <t>4. Subred Centro Oriente:Los riesgos identificados a lo largo de las seis fases que componen el proceso de atención prehospitalaria</t>
  </si>
  <si>
    <t>5. Subred Sur:Los riesgos identificados a lo largo de las seis fases que componen el proceso de atención prehospitalaria</t>
  </si>
  <si>
    <t>6. Subred Sur Occidente:Los riesgos identificados a lo largo de las seis fases que componen el proceso de atención prehospitalaria</t>
  </si>
  <si>
    <t>7. Subred Sur Occ Salud Mental:Los riesgos identificados a lo largo de las seis fases que componen el proceso de atención prehospitalaria</t>
  </si>
  <si>
    <t>DEFINICION DE LAS PROBABLES FALLAS QUE SE PUEDEN PRESENTAR EN CADA ACTIVIDAD, PLANTEE LAS QUE CONSIDERE, NO HAY LIMITE</t>
  </si>
  <si>
    <t xml:space="preserve"> </t>
  </si>
  <si>
    <t>CONTROLES PROPUESTOS</t>
  </si>
  <si>
    <t>CALIFICACIÓN</t>
  </si>
  <si>
    <t>EVALUACIÓN</t>
  </si>
  <si>
    <t>1.-FECHA</t>
  </si>
  <si>
    <t xml:space="preserve">2.-ACTIVIDAD </t>
  </si>
  <si>
    <t>3.- PROBABLE FALLA, QUE PODRÍA SALIR MAL ((riesgo))</t>
  </si>
  <si>
    <t xml:space="preserve">CAUSA </t>
  </si>
  <si>
    <t xml:space="preserve">EFECTO </t>
  </si>
  <si>
    <t>INDICE DE OCURRENCIA</t>
  </si>
  <si>
    <t>INDICE DE SEVERIDAD</t>
  </si>
  <si>
    <t>INDICE DE DETECCION</t>
  </si>
  <si>
    <t>NPR(IO*I*ID)</t>
  </si>
  <si>
    <t xml:space="preserve">RIESGO INICIAL </t>
  </si>
  <si>
    <t xml:space="preserve">ZONA RIESGO </t>
  </si>
  <si>
    <t xml:space="preserve">Fase 1 </t>
  </si>
  <si>
    <t>Verificación de Radio de Comunicación</t>
  </si>
  <si>
    <t>Problemas con el estado de la batería o carga</t>
  </si>
  <si>
    <t>Ausencia de verificación del equipo de radiocomunicación por parte de la tripulación</t>
  </si>
  <si>
    <t>Falla de comunicación con el Centro regulador de urgencias y emergencias, no atención oportuna a los servicios</t>
  </si>
  <si>
    <t>ALTO</t>
  </si>
  <si>
    <t>Supervisión en campo por parte de los gestores externos</t>
  </si>
  <si>
    <t>Fase 1</t>
  </si>
  <si>
    <t xml:space="preserve">Solicitud de Cambio de turno </t>
  </si>
  <si>
    <t xml:space="preserve">Reportar inoportunamente o fuera del horario establecido el cambio de turno </t>
  </si>
  <si>
    <t>Selección no adecuada del talento humano</t>
  </si>
  <si>
    <t xml:space="preserve">Móvil inoperativo por falta de recurso humano </t>
  </si>
  <si>
    <t>Descuento por inoperatividad al tripulante por las horas fuera de servicio</t>
  </si>
  <si>
    <t>Desplazamiento para el cambio de turno</t>
  </si>
  <si>
    <t>Ocurrencia de novedades en el desplazamiento</t>
  </si>
  <si>
    <t>Desconocimiento de los procedimientos y sistema de emergencia</t>
  </si>
  <si>
    <t xml:space="preserve">Móvil inoperativo por novedades del recurso humano </t>
  </si>
  <si>
    <t xml:space="preserve">Ajuste del procedimiento, socialización y seguimiento en campo </t>
  </si>
  <si>
    <t xml:space="preserve">Realizar Preoperacional del medico </t>
  </si>
  <si>
    <t>la no verificación del estado de los medicamentos controlados y no controlados por parte de los médicos APH</t>
  </si>
  <si>
    <t xml:space="preserve">Falta de conocimiento y experiencia del medico </t>
  </si>
  <si>
    <t xml:space="preserve">Atención inadecuada e inoportuna debido a el no reporte de novedades prevenibles que generen un evento adverso </t>
  </si>
  <si>
    <t xml:space="preserve">Auditoria  y seguimiento de medicamentos por parte de las profesionales periódicamente en compañía del área de farmacia  </t>
  </si>
  <si>
    <t>Realizar Preoperacional por parte de los auxiliares</t>
  </si>
  <si>
    <t>La no verificación del estado de los equipos biomédicos por parte de los auxiliares</t>
  </si>
  <si>
    <t>Falta de conocimiento y experiencia del auxiliar/TAPH</t>
  </si>
  <si>
    <t xml:space="preserve">Auditoria  y seguimiento de los equipos biomédicos por parte de los gestores externos periódicamente en compañía del el biomédico del programa </t>
  </si>
  <si>
    <t>Realizar Preoperacional por parte del conductor</t>
  </si>
  <si>
    <t xml:space="preserve">La no verificación del estado mecánico del vehículo por parte del conductor </t>
  </si>
  <si>
    <t xml:space="preserve">Falta de conocimiento y experiencia del conductor </t>
  </si>
  <si>
    <t xml:space="preserve">Inoportunidad en la atención debido a fallas mecánicas </t>
  </si>
  <si>
    <t xml:space="preserve">Auditoria  y seguimiento de las condiciones mecánicas por parte de los gestores externos, mecatrónico  en compañía del área de transportes </t>
  </si>
  <si>
    <t>Disponibilidad</t>
  </si>
  <si>
    <t>aumento en tiempos fuera de servicio</t>
  </si>
  <si>
    <t>No estar pendiente al llamado</t>
  </si>
  <si>
    <t>No atención oportuna a los servicios,   mal gasto de recursos y tiempo</t>
  </si>
  <si>
    <t xml:space="preserve">1, Revisión de horas laboradas  y  descuento de horas no operativas
2. Reporte de  fallas en señal por alteración del radio al profesional de enlace para gestionar causa detectada. 
3. Seguimiento de casos por no contestar frecuencia y gestionar causas detectadas, en casos de móviles reiterativas identificar causas y tomar decisiones </t>
  </si>
  <si>
    <t xml:space="preserve">                                                      No querer contestar la frecuencia
fallas en la señal en base portátil</t>
  </si>
  <si>
    <t xml:space="preserve">Atender al llamado del centro operativo </t>
  </si>
  <si>
    <t>no estar pendiente al llamado,                                                        no querer contestar la frecuencia</t>
  </si>
  <si>
    <t xml:space="preserve">Verificación de horas operativas y no operativas para el respectivo descuento
Seguimiento al talento humano con causas repetitivas relacionadas a horas fuera de servicio durante el turno. </t>
  </si>
  <si>
    <t xml:space="preserve">Tripulación no contesta frecuencia
</t>
  </si>
  <si>
    <t>Falta de atención de la tripulación a la modulación del radio base y/o portátil</t>
  </si>
  <si>
    <t>Tiempos fuera de servicio por no reporte oportuno</t>
  </si>
  <si>
    <t xml:space="preserve">Seguimiento de casos de no contestación de frecuencia, causas y toma de decisiones para casos reincidentes. 
</t>
  </si>
  <si>
    <t>Fase 2</t>
  </si>
  <si>
    <t>Asignación al caso</t>
  </si>
  <si>
    <t xml:space="preserve">No estar atentos a la asignación, disminución del tiempo para la atención </t>
  </si>
  <si>
    <t>Tripulación dispersa o cansada</t>
  </si>
  <si>
    <t>No atención oportuna al servicio</t>
  </si>
  <si>
    <t>Programación de turno no mayor a 12 horas.</t>
  </si>
  <si>
    <t>Toma de datos</t>
  </si>
  <si>
    <t xml:space="preserve">Toma de datos incompletos </t>
  </si>
  <si>
    <t>No estar pendiente al comunicado</t>
  </si>
  <si>
    <t>No atención correcta del paciente</t>
  </si>
  <si>
    <t>Capacitación y entrenamientos específicos</t>
  </si>
  <si>
    <t xml:space="preserve">No contestación de la frecuencia por fallas en la comunicación </t>
  </si>
  <si>
    <t>Tripulación  cansada y  no motivada</t>
  </si>
  <si>
    <t xml:space="preserve">1. Verificación de personal (contratación) y programación de turno versus horas laboradas y toma decisiones frente a desviaciones encontradas
2. Articulación con el CRUE para informar móviles que esta próximas a terminar turno. </t>
  </si>
  <si>
    <t xml:space="preserve"> El no quedarse retenido</t>
  </si>
  <si>
    <t xml:space="preserve">llegada al caso </t>
  </si>
  <si>
    <t xml:space="preserve"> Inadecuado manejo de la escena.</t>
  </si>
  <si>
    <t>Tripulación no acata manual de atención</t>
  </si>
  <si>
    <t xml:space="preserve">ALTO </t>
  </si>
  <si>
    <t xml:space="preserve">1. Capacitación teórica práctica con enfoque  patologías  priorizados  e indicaciones para el manejo de la escena </t>
  </si>
  <si>
    <t>1. Capacitación en curso de radiocomunicaciones
2. Capacitación en comunicación asertiva para dar información al CRUE.</t>
  </si>
  <si>
    <t>Asignación del caso por radio frecuencia</t>
  </si>
  <si>
    <t>No contestar frecuencia en la ultima fracción de horario de turno, Móviles 12 Horas</t>
  </si>
  <si>
    <t>Despacho de móviles próximas a terminar turno</t>
  </si>
  <si>
    <t>Modalidad de contratación</t>
  </si>
  <si>
    <t xml:space="preserve">Contar con disponibilidad de programación de móviles de 12 y 24 horas con los diferentes horarios. 
Realizar seguimiento a casos de móviles que sean reincidentes en no contestar frecuencia para toma de decisiones </t>
  </si>
  <si>
    <t>1. Verificación de personal (contratación) y programación de turno versus horas laboradas y toma decisiones frente a desviaciones encontradas</t>
  </si>
  <si>
    <t>Fase 3</t>
  </si>
  <si>
    <t>Tránsito por las vías.</t>
  </si>
  <si>
    <t>Demora en la llegada de la atención</t>
  </si>
  <si>
    <t>Exceso de flujo vehicular</t>
  </si>
  <si>
    <t xml:space="preserve">Demora en la llegada al sitio asignado </t>
  </si>
  <si>
    <t xml:space="preserve">Seguimiento de casos con demora en atención desde  la asignación del incidente hasta el reporte de llegada a la escena y uso de mecanismos para verificación de vías alternas por medio de las aplicaciones disponibles para toma de decisiones en las desviaciones encontradas. </t>
  </si>
  <si>
    <t xml:space="preserve">Notificación de eventualidades durante el desplazamiento </t>
  </si>
  <si>
    <t>Falla de comunicación con el CENTRO REGULADOR DE URGENCIAS Y EMERGENCIAS para informar cambios clínicos del paciente</t>
  </si>
  <si>
    <t xml:space="preserve">Comunicación no efectiva, ni asertiva, en el equipo de trabajo </t>
  </si>
  <si>
    <t xml:space="preserve">Falta de la prestación del servicio de manera oportuna </t>
  </si>
  <si>
    <t xml:space="preserve">Llegada a la escena </t>
  </si>
  <si>
    <t>Inadecuada valoración de riesgos en la escena</t>
  </si>
  <si>
    <t xml:space="preserve">Exceso de confianza por parte de la tripulación  </t>
  </si>
  <si>
    <t xml:space="preserve">Lesiones física y mental de la tripulación  </t>
  </si>
  <si>
    <t>ALTA</t>
  </si>
  <si>
    <t xml:space="preserve">1.Capacitacion continua de manejo de escena  </t>
  </si>
  <si>
    <t>Notificación de eventualidades durante el desplazamiento</t>
  </si>
  <si>
    <t>Falla de comunicación con el CRUE para informar cambios clínicos del paciente</t>
  </si>
  <si>
    <t xml:space="preserve">Comunicación no efectiva, ni asertiva,  en el equipo de trabajo </t>
  </si>
  <si>
    <t>1. Capacitar en identificar cambios clínicos del paciente para alertar de manera oportuna a médico regular</t>
  </si>
  <si>
    <t>Fase 4</t>
  </si>
  <si>
    <t>Ubicar zona de segura de atención</t>
  </si>
  <si>
    <t>posible daño colateral con los insumos o la misma tripulación</t>
  </si>
  <si>
    <t>falta de bioseguridad y protocolos de cuidado</t>
  </si>
  <si>
    <t xml:space="preserve">Posible robo a agresión a la misión medica </t>
  </si>
  <si>
    <t xml:space="preserve">Reportar inoportunamente la llegada por medio del sistema de radiocomunicaciones </t>
  </si>
  <si>
    <t xml:space="preserve">Falta de experiencia debido a deficiencias en el proceso de selección para contratación </t>
  </si>
  <si>
    <t xml:space="preserve">Mal abordaje al paciente que desencadene un mal tratamiento </t>
  </si>
  <si>
    <t xml:space="preserve"> ALTO </t>
  </si>
  <si>
    <t>1. Criterios de contratación establecidos en el convenio interadministrativo Anexo 5</t>
  </si>
  <si>
    <t xml:space="preserve"> No asegurar la escena afectando la seguridad de la tripulación reportando al centro operativa por medio del sistema de radiocomunicaciones </t>
  </si>
  <si>
    <t xml:space="preserve">Falta de verificación en el momento de arribo de la escena </t>
  </si>
  <si>
    <t xml:space="preserve">Inseguridad para la tripulación en la escena </t>
  </si>
  <si>
    <t xml:space="preserve">1. Criterios para la selección que implique experiencia en atención prehospitalaria                                                                               2. Verificación de curso de Sistema Comando de incidentes </t>
  </si>
  <si>
    <t xml:space="preserve">No interpretación adecuada de la escena </t>
  </si>
  <si>
    <t>Falta de Verificación de la escena e interpretación que probables causas que puedan afectar al paciente</t>
  </si>
  <si>
    <t xml:space="preserve">Evaluación equivoca de factores que contribuyen a el estado del paciente </t>
  </si>
  <si>
    <t>1. Verificación de curso de Sistema Comando de incidentes                 2. Talleres de manejo de escenas en situaciones críticas ofrecida por la subred (sistema comando de incidentes)</t>
  </si>
  <si>
    <t xml:space="preserve">No solicitar apoyo necesario según las características del incidente </t>
  </si>
  <si>
    <t xml:space="preserve">Falta de comunicación asertiva de la tripulación al Centro Regulador indicando la necesidad del tipo de apoyo que requieren </t>
  </si>
  <si>
    <t xml:space="preserve">Inseguridad para la tripulación que afecte su integridad y demora en la atención del paciente  </t>
  </si>
  <si>
    <t xml:space="preserve">1. Capacitación de comunicación asertiva y manejo de emociones de un grupo multidisciplinario </t>
  </si>
  <si>
    <t xml:space="preserve">Valoración inicial del paciente </t>
  </si>
  <si>
    <t xml:space="preserve">No evaluación adecuada del paciente y en caso de ser múltiples pacientes una mal TRIAGE </t>
  </si>
  <si>
    <t xml:space="preserve">Falta de experticia por parte del médico /o auxiliar </t>
  </si>
  <si>
    <t xml:space="preserve">Demora en la atención, complicaciones del estado del paciente y muerte del paciente </t>
  </si>
  <si>
    <t xml:space="preserve">1. Criterios de contratación establecidos en el convenio interadministrativo Anexo 5
2. Capacitación continua de Triage en el ámbito prehospitalario </t>
  </si>
  <si>
    <t>Realización de procedimientos en el paciente</t>
  </si>
  <si>
    <t xml:space="preserve">No estabilizar al paciente </t>
  </si>
  <si>
    <t>Falta de conocimiento y experiencia del médico y/o del auxiliar</t>
  </si>
  <si>
    <t xml:space="preserve">Complicaciones en el estado del paciente, secuelas irreversibles y muerte del paciente </t>
  </si>
  <si>
    <t xml:space="preserve">1. Criterios de contratación establecidos en el convenio interadministrativo Anexo 5                                                                        
2. Programa de Fortalecimiento de capacidades y habilidades y su requerimiento para la cuenta de cobro </t>
  </si>
  <si>
    <t>No definir adecuadamente si el paciente amerita traslado a una institución hospitalaria a servicio de urgencias según nivel de complejidad</t>
  </si>
  <si>
    <t xml:space="preserve">Inadecuada valoración del paciente y paso de datos al centro regulador </t>
  </si>
  <si>
    <t>Traslado innecesario, perdida de recursos públicos.</t>
  </si>
  <si>
    <t xml:space="preserve">1. Socialización de servicios establecidos por cada unidad para conocimiento de los tripulantes                                                                 2. Requerimiento de cursos establecidos en el anexo 5 </t>
  </si>
  <si>
    <t xml:space="preserve">Asignación de direccionamiento por parte del Centro Regulador </t>
  </si>
  <si>
    <t xml:space="preserve">No acatar las indicaciones del médico regulador de Urgencias con respecto al direccionamiento de la unidad móvil acorde al nivel de complejidad de acuerdo al estado del paciente </t>
  </si>
  <si>
    <t xml:space="preserve">No comunicación asertiva con el centro regulador </t>
  </si>
  <si>
    <t xml:space="preserve">Demoras en la atención del paciente, complicaciones del estado actual del paciente  </t>
  </si>
  <si>
    <t xml:space="preserve">1, Socialización del procedimiento de Atención Prehospitalaria       </t>
  </si>
  <si>
    <t xml:space="preserve">Reporte y  verificación de la escena </t>
  </si>
  <si>
    <t>Perdida de tiempo en la atención</t>
  </si>
  <si>
    <t>Identificación de riesgos: ambientales( lugar de difícil acceso) sociales ( agitación de la comunidad) y  individuales ( agresión a la misión médica)</t>
  </si>
  <si>
    <t>Atención inadecuada, paciente fallecido o paciente trasladado por sus propios medios</t>
  </si>
  <si>
    <t>1. Verificación de curso de Sistema Comando de incidentes                 
2. Talleres de manejo de escenas en situaciones críticas ofrecida por la Subred (sistema comando de incidentes)</t>
  </si>
  <si>
    <t>Posible daño colateral con los insumos o la misma tripulación</t>
  </si>
  <si>
    <t xml:space="preserve"> No contemplar los riesgos ambientales y sociales e individuales en zona de atención </t>
  </si>
  <si>
    <t xml:space="preserve">1.Supervisión de casos para identificar la solicitud de apoyo de entidades ( policía, bomberos) para el manejo de escena para identificar casos con inadecuado manejo,  desviaciones y toma de decisiones. </t>
  </si>
  <si>
    <t>Solicitar al centro operativo el manejo del paciente</t>
  </si>
  <si>
    <t>Fallas en el paso de datos al CRUE por falta de experticia para identificación de signos y síntomas de alarma.
Falta de compromiso por parte de tripulación con las actividades</t>
  </si>
  <si>
    <t>Desconocimiento y poca experiencia del la tripulación en Atención Prehospitalaria</t>
  </si>
  <si>
    <t>Fallas en la identificación de riesgo clínico, deterioro clínico de paciente y fallecimiento</t>
  </si>
  <si>
    <t xml:space="preserve">Requerimiento desde Talento Humano con  experiencia en atención prehospitalaria, personal idóneo.
1.Socialización del procedimiento de Atención Prehospitalaria con énfasis en el reporte de novedades en el trayecto ( paciente, móvil, tripulación). 
2. Capacitar en riesgos clínicos de patologías priorizadas y en cronograma anual contar con temas críticos como: entubación, canalización de paciente, RCP 
3. Auditoria interna de historia clínica: completitud, pertinencia, seguridad, oportunidad para toma de decisiones de manera mensual. </t>
  </si>
  <si>
    <t>Fase 5</t>
  </si>
  <si>
    <t>Direccionamiento desde el CENTRO REGULADOR DE URGENCIAS Y EMERGENCIAS</t>
  </si>
  <si>
    <t>Demoras en el paso de datos para direccionamiento</t>
  </si>
  <si>
    <t>Tiempo de respuesta del 5005 desde el CENTRO REGULADOR DE URGENCIAS Y EMERGENCIAS</t>
  </si>
  <si>
    <t>Fallas en la prestación del servicio que pueden provocar la muerte o complicaciones del paciente</t>
  </si>
  <si>
    <t>Gestión de notificación ante la supervisión del convenio de las fallas presentadas por las unidades móviles nuevas, suministradas para la ejecución del convenio N.º 2809341 de 2021, que representan un porcentaje significativo dentro de los tiempos no operativos del indicador de (tiempo operativo).</t>
  </si>
  <si>
    <t>Reporte de novedades durante el trayecto hacia la institución receptora</t>
  </si>
  <si>
    <t xml:space="preserve">No comunicar las novedades durante el desplazamiento desde el lugar del incidente hacia a la institución prestadora de salud direccionada por el medico regulador  </t>
  </si>
  <si>
    <t xml:space="preserve">Estado del crítico del paciente y No comunicación asertiva con el medico regulador </t>
  </si>
  <si>
    <t>Manejo inadecuado del estado del paciente</t>
  </si>
  <si>
    <r>
      <t xml:space="preserve">1, Socialización del procedimiento de Atención Prehospitalaria    </t>
    </r>
    <r>
      <rPr>
        <sz val="9"/>
        <color rgb="FFFF0000"/>
        <rFont val="Arial"/>
        <family val="2"/>
      </rPr>
      <t xml:space="preserve"> 
</t>
    </r>
    <r>
      <rPr>
        <sz val="9"/>
        <rFont val="Arial"/>
        <family val="2"/>
      </rPr>
      <t xml:space="preserve">2. Capacitación de Radiocomunicaciones </t>
    </r>
  </si>
  <si>
    <t xml:space="preserve">No comunicar las novedades relacionadas con los cambios clínicos del paciente  durante el desplazamiento desde el lugar del incidente hacia a la institución prestadora de salud direccionada por el medico regulador  
 </t>
  </si>
  <si>
    <t xml:space="preserve">No identificar o gestionar los riesgos del paciente mediante la comunicación asertiva con el médico regulador </t>
  </si>
  <si>
    <t>Deterioro del paciente  /   Dificultad de manejo con familiares y agresión a la misión medica</t>
  </si>
  <si>
    <t xml:space="preserve">1.Socialización del procedimiento de Atención Prehospitalaria con énfasis en el reporte de novedades en el trayecto ( paciente, móvil, tripulación). 
2. Capacitar en riesgos clínicos de patologías priorizadas.
3. Auditoria interna de historia clínica: completitud, pertinencia, seguridad, oportunidad para toma de decisiones de manera mensual. </t>
  </si>
  <si>
    <t>Novedades en el desplazamiento</t>
  </si>
  <si>
    <t xml:space="preserve">Aumento en los tiempos de la atención </t>
  </si>
  <si>
    <t>Causas externas que generan congestión vehicular   Congestión vehicular- mula barada, estrellón, (trancón) accidente, paro vial, construcción en la vía</t>
  </si>
  <si>
    <t>Deterioro del paciente  /   Dificultad de manejo con familiares/ fallecimiento del paciente</t>
  </si>
  <si>
    <t>1.Socialización del procedimiento de Atención Prehospitalaria con énfasis en el reporte de novedades en el trayecto ( paciente, móvil, tripulación)</t>
  </si>
  <si>
    <t>Fase 6</t>
  </si>
  <si>
    <t>Verificación de zona segura para ubicar el paciente</t>
  </si>
  <si>
    <t>Fallas  de verificación   de barreras de seguridad en Paciente con alto riesgo de caídas</t>
  </si>
  <si>
    <t xml:space="preserve">Lugar de mucho tránsito de personas  y existe el riesgo de caida </t>
  </si>
  <si>
    <t xml:space="preserve">Reporte de seguridad del paciente y trauma </t>
  </si>
  <si>
    <t>Verificación de correas de seguridad y protección del paciente</t>
  </si>
  <si>
    <t>Falta de barreras de seguridad (correas)</t>
  </si>
  <si>
    <t>Supervisión de campo por parte de los gestores</t>
  </si>
  <si>
    <t>barandas de seguridad en mal estado</t>
  </si>
  <si>
    <t xml:space="preserve">Presentación del paciente a la unidad receptora </t>
  </si>
  <si>
    <t xml:space="preserve">Inadecuada presentación del paciente </t>
  </si>
  <si>
    <t xml:space="preserve">Manejo inadecuado del estado del paciente, Registro inadecuado por parte del centro Médico que recepciono </t>
  </si>
  <si>
    <t xml:space="preserve">1. Criterios de contratación establecidos en el convenio interadministrativo Anexo 5                                                                       
 2. Programa de Fortalecimiento de capacidades y su requerimiento para la cuenta de cobro </t>
  </si>
  <si>
    <t xml:space="preserve">Reporte de condición de Realistamente y disponibilidad  </t>
  </si>
  <si>
    <t xml:space="preserve">No reporte de disponibilidad de operatividad </t>
  </si>
  <si>
    <t xml:space="preserve">Falta de compromiso institucional </t>
  </si>
  <si>
    <t xml:space="preserve">Inoperatividad de la móvil que genere productividad para la subred y servicio a la comunidad </t>
  </si>
  <si>
    <t xml:space="preserve">Realización de recorrido por parte del gestor externo con el reporte del SIDCRUE en tiempo real                                            
2 Comunicación con las diferentes unidades referente a la liberación de las camillas </t>
  </si>
  <si>
    <t>Realizar entrega de turno por parte de la tripulación de manera oportuna</t>
  </si>
  <si>
    <t>No  comunicación que permita una adecuada entrega de turno   por perfil</t>
  </si>
  <si>
    <t>No contar con la  tripulación o alguno de los perfiles  para realizar la  entrega de turno</t>
  </si>
  <si>
    <t>Pérdida de información que permite no tener un contexto claro y seguro de insumos, elementos, móvil etc.  para dar continuidad a la atención de pacientes</t>
  </si>
  <si>
    <t xml:space="preserve">Realizar reinducción de la guía facilitadora, verificando el entendimiento por los diferentes perfiles </t>
  </si>
  <si>
    <t>Diligenciamiento preoperacional en los respectivos soportes, posterior a la verificación de insumos y  elementos para la operación  del turno.</t>
  </si>
  <si>
    <t xml:space="preserve">No diligenciamiento del link  </t>
  </si>
  <si>
    <t>No realizar la verificación de insumos, elementos y demás.</t>
  </si>
  <si>
    <t xml:space="preserve">No contar con la información de la completitud de elementos, insumos y medicamentos  </t>
  </si>
  <si>
    <t>Realizar seguimiento a los equipos biomédicos en cada entrega de turno y  control a la oportunidad  del reporte generado en cada turno.</t>
  </si>
  <si>
    <t>Reportar ante la central la disponibilidad de la móvil  de manera oportuna</t>
  </si>
  <si>
    <t>No contar con el personal oportunamente</t>
  </si>
  <si>
    <t>No llegada a la realización de actividades</t>
  </si>
  <si>
    <t>Realizar tabla de control de seguimiento a los tiempos fuera de servicio por personal en los cambios de turno</t>
  </si>
  <si>
    <t>Identificar y evaluar riesgos del entorno al momento de la llegada de manera inmediata</t>
  </si>
  <si>
    <t>No identificar los riesgos en el momento de la llegada</t>
  </si>
  <si>
    <t>Inexperiencia en la identificación de riesgos  en la escena</t>
  </si>
  <si>
    <t>Generación de accidentes, robos, agresión a la misión médica.</t>
  </si>
  <si>
    <t>1. Realizar la reinducción al personal que lo requiera  a fin de dar claridad a las acciones a desarrollar en un sistema de emergencias.
2. Verificación de curso de Sistema Comando de incidentes                 
3. Talleres de manejo de escenas en situaciones críticas ofrecida por la subred (sistema comando de incidentes)</t>
  </si>
  <si>
    <t xml:space="preserve">1.Socializar trimestralmente la guía de buena practica en salud mental.
2. Capacitar en riesgos clínicos de patologías priorizadas y en cronograma anual contar con temas críticos.
3. Auditoria interna de historia clínica: completitud, pertinencia, seguridad, oportunidad para toma de decisiones de manera mensual. </t>
  </si>
  <si>
    <t xml:space="preserve">Notificar a la central  de manera inmediata los riesgos identificados </t>
  </si>
  <si>
    <t>No identificación de situaciones de riesgo para solicitar el apoyo a fin de asegurar la escena</t>
  </si>
  <si>
    <t>Fallas en la señal de radiocomunicación/ falta de comunicación por pate de la tripulación debido a falta de adherencia al protocolo.</t>
  </si>
  <si>
    <t>Generación de accidentes, robos, agresión a la misión médica, aparición de  eventos adversos por la ausencia de apoyo en la escena</t>
  </si>
  <si>
    <t xml:space="preserve">Realizar reinducción  trimestralmente para dar claridad a las acciones a desarrollar en un sistema de emergencias
</t>
  </si>
  <si>
    <t>No solicitud de apoyo oportuno para asegurar el entorno de  la escena  ( bomberos , policía entre otros)</t>
  </si>
  <si>
    <t>No solicitar de manera oportuna el apoyo para asegurar el entorno de la escena</t>
  </si>
  <si>
    <t xml:space="preserve">No adherencia a los protocolos de atención e inadecuada identificación del riesgo. </t>
  </si>
  <si>
    <t>Generación de accidentes, robos, agresión a la misión médica, aparición de  eventos adversos por la ausencia de apoyo de otras instituciones.</t>
  </si>
  <si>
    <t>Realizar la reinducción al personal que lo requiera  a fin de dar claridad a las acciones a desarrollar en un sistema de emergencias y  enfatizar en situaciones donde se debe solicitar el apoyo a prestar por  otras entidades</t>
  </si>
  <si>
    <t>Identificar riesgos al entrar en contacto con el paciente</t>
  </si>
  <si>
    <t>No identificar riesgos al entrar en  contacto con el paciente y su entorno</t>
  </si>
  <si>
    <t>Desconocer los posibles riesgos a lo que se enfrenta con el paciente</t>
  </si>
  <si>
    <t>Paciente en fuga, paciente con hetero o autoagresión</t>
  </si>
  <si>
    <t>Socializar la guía de buena practica en salud mental</t>
  </si>
  <si>
    <t>Valorar paciente de manera interdisciplinaria y diligenciar registro clínico</t>
  </si>
  <si>
    <t xml:space="preserve"> Atención parcial donde no se involucran todos los perfiles.</t>
  </si>
  <si>
    <t>Falta conocimientos técnicos para el proceso de atención, falta de adherencia a los protocolos</t>
  </si>
  <si>
    <t>Inadecuado manejo del paciente y la resolución del incidente.</t>
  </si>
  <si>
    <t>Auditoria de adherencia, auditoria de pertinencia y coherencia del registro clínico</t>
  </si>
  <si>
    <t>Cronograma de capacitación para fortalecer habilidades y competencias</t>
  </si>
  <si>
    <t>No registros clínicos  por los diferentes pérfiles</t>
  </si>
  <si>
    <t>No adherencia al procedimiento en cuanto al diligenciamiento de los registros clínicos</t>
  </si>
  <si>
    <t xml:space="preserve">No registros clinicos </t>
  </si>
  <si>
    <t> ALTO</t>
  </si>
  <si>
    <t xml:space="preserve">Realizar seguimento a los registros clinicos mediante un muestreo aleatorio a los registros mes vencido. </t>
  </si>
  <si>
    <t>Entrega de paciente de manera completa por parte de la tripulación a la movil solicitada para traslado.</t>
  </si>
  <si>
    <t>Desconocimiento del  paciente por parte de la tripulacion que entrega a la móvil</t>
  </si>
  <si>
    <t>Fallas en la comunicación con la profesional de la móvil asignada para el traslado</t>
  </si>
  <si>
    <t xml:space="preserve">Falta de continuidad en la atención </t>
  </si>
  <si>
    <t xml:space="preserve">1.Realizar la reinduccion  trimestral a fin de dar claridad a las acciones a desarrolar en un sistema de emergencias, para el fortalecimiento de habilidades requeridas para el cargo. 
2.Supervisión de entrega de paciente para evaluar (estrategia SAER), donde se identifique fallas realizar gestión y toma de decisiones en casos reiterativos. 
3.Realizar un taller en comunicación asertiva trimestralmente al personal nuevo que ingresa </t>
  </si>
  <si>
    <t xml:space="preserve">Coordinar acompañamiento en caso de ser móvil básica, garantizando los mecanismos de seguridad durante el  traslado del paciente </t>
  </si>
  <si>
    <t xml:space="preserve">No detección del cambio del estado clínico  del paciente en traslado </t>
  </si>
  <si>
    <t>Desconocimientos de riesgos clinicos durante el traslado</t>
  </si>
  <si>
    <t xml:space="preserve">Agravamiento del paciente </t>
  </si>
  <si>
    <t xml:space="preserve">Realizar seguimiento a los traslados verificando el procedimiento y las directrices que suministra el medico regulador y toma decisiones en desviaciones encontradas. </t>
  </si>
  <si>
    <t>Aumento en tiempos fuera de servicio</t>
  </si>
  <si>
    <t>No estar pendiente al llamado.                                             no querer contestar la frecuencia</t>
  </si>
  <si>
    <t>No atención oportuna a los servicios, mal gasto de recursos y tiempo</t>
  </si>
  <si>
    <t>MODERADO</t>
  </si>
  <si>
    <t>Descuento de horas no trabajadas</t>
  </si>
  <si>
    <t xml:space="preserve">Inicio de desplazamiento </t>
  </si>
  <si>
    <t>No estar atentos al despacho, Perdida de tiempo para la atención</t>
  </si>
  <si>
    <t>No realizar la revisión pertinente</t>
  </si>
  <si>
    <t xml:space="preserve">No atención oportuna en el tiempo, </t>
  </si>
  <si>
    <t>Reporte, verificación del lugar</t>
  </si>
  <si>
    <t>Pérdida de tiempo en la atención</t>
  </si>
  <si>
    <t xml:space="preserve">falta de atención de compañeros y ausencia de apoyo tecnológico </t>
  </si>
  <si>
    <t>atención inadecuada, paciente fallecido o paciente trasladado por sus propios medios</t>
  </si>
  <si>
    <t>Ubicación del paciente               Reporte de llegada al paciente</t>
  </si>
  <si>
    <t xml:space="preserve">No aseguramiento de la escena </t>
  </si>
  <si>
    <t xml:space="preserve">Agresión a la misión medica </t>
  </si>
  <si>
    <t>Desplazamiento al sitio</t>
  </si>
  <si>
    <t>Demora en el inicio de traslado</t>
  </si>
  <si>
    <t>Falta de indicación al lugar de traslado</t>
  </si>
  <si>
    <t>Deterioro del paciente /   Dificultad de manejo con familiares y agresión a la misión medica</t>
  </si>
  <si>
    <t>Manejo inadecuado del paciente frente a posibles cambios</t>
  </si>
  <si>
    <t>Fallas en la comunicación desde la tripulación</t>
  </si>
  <si>
    <t>REVALORACIÓN DEL NPR</t>
  </si>
  <si>
    <t>3.- PROBABLE FALLA, QUE PODRÍA SALIR MAL</t>
  </si>
  <si>
    <t>ZONA RIESGO</t>
  </si>
  <si>
    <t>OCURRENCIA</t>
  </si>
  <si>
    <t>SEVERIDAD</t>
  </si>
  <si>
    <t xml:space="preserve">DETECTABILIDAD </t>
  </si>
  <si>
    <t>NPR AJUSTADO</t>
  </si>
  <si>
    <t xml:space="preserve">TIEMPO </t>
  </si>
  <si>
    <t>Falta de adherencia  a los procedimientos:  APH ambulancia básica, APH ambulancia medicalizada</t>
  </si>
  <si>
    <t>MEDIO</t>
  </si>
  <si>
    <t xml:space="preserve">Socializar el procedimiento de APH y  Supervisión por parte de los gestores mediante la asistencia </t>
  </si>
  <si>
    <t>RIESGO MEDIO</t>
  </si>
  <si>
    <t>BIMESTRAL</t>
  </si>
  <si>
    <t>RIESGO BAJO</t>
  </si>
  <si>
    <t>MENSUAL</t>
  </si>
  <si>
    <t>No reporte de alguna novedad durante el desplazamiento a la base que demore la entrega de turno al CRUE</t>
  </si>
  <si>
    <t xml:space="preserve">Falta de comunicación asertiva con el CRUE </t>
  </si>
  <si>
    <t xml:space="preserve">Desconocimiento por parte del CRUE de la situación de la móvil </t>
  </si>
  <si>
    <t xml:space="preserve"> socialización y seguimiento del procedimiento de APH en campo, socialización periódica de los canales de comunicación </t>
  </si>
  <si>
    <t>Diligenciamiento del preoperacional en la plataforma Netux</t>
  </si>
  <si>
    <t>El no diligenciamiento o el diligenciamiento erróneo del preoperacional del tripulante</t>
  </si>
  <si>
    <t xml:space="preserve">Exceso de confianza </t>
  </si>
  <si>
    <t xml:space="preserve">Reporte inadecuado dé las novedades para su subsanación </t>
  </si>
  <si>
    <t xml:space="preserve">Realizar de verificaciones a las móviles por parte de los gestores </t>
  </si>
  <si>
    <t>Asignación del caso de una ambulancia por medio del radio</t>
  </si>
  <si>
    <t xml:space="preserve">La no contestación de la frecuencia por parte de la tripulación para la recepción de datos </t>
  </si>
  <si>
    <t xml:space="preserve">Fallas en la señal del radio base y/o portátil </t>
  </si>
  <si>
    <t>Atención inoportuna que cause daños o secuelas en el paciente</t>
  </si>
  <si>
    <t xml:space="preserve">Realizar socialización y seguimiento del procedimiento de APH. </t>
  </si>
  <si>
    <t xml:space="preserve">Toma de datos de la asignación </t>
  </si>
  <si>
    <t xml:space="preserve">Toma de datos erróneos </t>
  </si>
  <si>
    <t xml:space="preserve">Falta de experiencia por parte del tripulante </t>
  </si>
  <si>
    <t xml:space="preserve">Realizar capacitación y seguimiento de manejo de datos en radiocomunicaciones en compañía del área de comunicaciones de la SDS </t>
  </si>
  <si>
    <t>SEMESTRAL</t>
  </si>
  <si>
    <t>Reporte de las novedades que afecten el trayecto</t>
  </si>
  <si>
    <t xml:space="preserve">Toma de ruta equivocada </t>
  </si>
  <si>
    <t>Falta de experiencia del conductor del territorio</t>
  </si>
  <si>
    <t xml:space="preserve">Criterios de contratación específica para conductores con experiencia en APH </t>
  </si>
  <si>
    <t>ALA MODIFICACION DE CONVENIO</t>
  </si>
  <si>
    <t>RIESGO ALTO</t>
  </si>
  <si>
    <t xml:space="preserve">Recepción de datos e indicación por parte del CRUE  </t>
  </si>
  <si>
    <t xml:space="preserve">No informar al centro regulador el inicio del desplazamiento con paciente abordo en la unidad móvil desde el lugar del incidente a la institución prestadora de salud direccionada por el medico regulador </t>
  </si>
  <si>
    <t xml:space="preserve">Seguimiento ineficaz al manejo del paciente, registro inadecuado de las novedades del incidente </t>
  </si>
  <si>
    <t xml:space="preserve">1, Socialización del procedimiento de Atención Prehospitalaria     
2. Capacitación de Radiocomunicaciones  </t>
  </si>
  <si>
    <t>BIMESTRAL Y SEMESTRAL</t>
  </si>
  <si>
    <t xml:space="preserve">BIMESTRAL </t>
  </si>
  <si>
    <t xml:space="preserve">BIMESTRAL   </t>
  </si>
  <si>
    <t>3.- PROBABLE FALLA ,  QUE PODRÍA SALIR MAL</t>
  </si>
  <si>
    <t>Verificación de radio de Comunicación</t>
  </si>
  <si>
    <t>Falla de comunicación con el CRUE, no atención oportuna a los servicios</t>
  </si>
  <si>
    <t xml:space="preserve">Revisión de funcionamiento  del radio de comunicación y señal y según fallas detectada tomar decisiones </t>
  </si>
  <si>
    <t xml:space="preserve"> Perdida de tiempo para la atención</t>
  </si>
  <si>
    <t xml:space="preserve">No realizar la revisión  de la móvil ( fallas  mecánicas en la móvil)
no uso de aplicaciones para seleccionar la mejor vía de transporte del paciente </t>
  </si>
  <si>
    <t>No atención oportuna en el tiempo</t>
  </si>
  <si>
    <t xml:space="preserve">1. Seguimiento de casos de tiempo de desplazamiento a casos y toma de decisiones en desviaciones encontradas  
2. Seguimiento de  situaciones de fallas mecánicas presentadas de ultimo momento con la ambulancia y causas para  tomar decisiones. </t>
  </si>
  <si>
    <t>Manejo inadecuado de la comunicación al  del paciente, familia y comunidad durante el proceso de atención</t>
  </si>
  <si>
    <t>1.capacitación en curso de radiocomunicaciones.                                       
2. Capacitación en comunicación asertiva al paciente, familiar, acudiente o comunidad</t>
  </si>
  <si>
    <t>PLAN DE MEJORA</t>
  </si>
  <si>
    <t>ACCIÓN DE MEJORA</t>
  </si>
  <si>
    <t>RESPONSABLE</t>
  </si>
  <si>
    <t>FASE 1</t>
  </si>
  <si>
    <t>Realizar cambio de turno</t>
  </si>
  <si>
    <t xml:space="preserve">No contar con el personal oportunamente
</t>
  </si>
  <si>
    <t>No llegada de la tripulación para iniciar labores</t>
  </si>
  <si>
    <t>Realizar análisis de las bases de datos de personal disponible con antelación a la operación, para contar con el personal para la operación de la móvil, en caso de presentarse eventualidades</t>
  </si>
  <si>
    <t xml:space="preserve">Verificación de insumos según perfil, para la correcta operación del turno </t>
  </si>
  <si>
    <t>Insuficiencia de insumos o vencimiento de los mismos</t>
  </si>
  <si>
    <t>No realizar la verificación rutinaria de insumos.</t>
  </si>
  <si>
    <t xml:space="preserve">Inoportunidad en la atención de los pacientes  </t>
  </si>
  <si>
    <t>Realizar seguimiento de entrega de insumos y medicamentos</t>
  </si>
  <si>
    <t xml:space="preserve">Verificación de equipos según perfil, para la correcta operación del turno </t>
  </si>
  <si>
    <t xml:space="preserve">Falta de verificación del mantenimientos de los equipos </t>
  </si>
  <si>
    <t>No realizar la verificación rutinaria de los elementos requeridos para su correcta operación</t>
  </si>
  <si>
    <t>BAJO</t>
  </si>
  <si>
    <t xml:space="preserve">Supervisión a través del plan de trabajo de mantenimiento y seguimiento a los equipos biomédicos. </t>
  </si>
  <si>
    <t>Verificación de equipos de comunicación</t>
  </si>
  <si>
    <t xml:space="preserve">Falla de comunicación por inoperatividad e los equipos de comunicación </t>
  </si>
  <si>
    <t xml:space="preserve">Revisión de funcionamiento  del radio de comunicación y señal,  según fallas detectada tomar decisiones </t>
  </si>
  <si>
    <t>FASE 2</t>
  </si>
  <si>
    <t>Recepción de datos</t>
  </si>
  <si>
    <t>No estar pendiente al comunicado, fallas señal del radio, llamante mal informante</t>
  </si>
  <si>
    <t xml:space="preserve">Desconocimiento de la situación, no se conoce zona, no hay solicitud de comando de incidentes </t>
  </si>
  <si>
    <t>Realizar diferentes estrategias prácticas que permita fortalecer comunicación con profesional de Enlace (CRUE-ENLACE-TRIPULACIÓN) y con énfasis en la comunicación Redundante entre tripulación y CRUE.</t>
  </si>
  <si>
    <t>FASE 3</t>
  </si>
  <si>
    <t>Preparación de salida y verificación de desplazamiento</t>
  </si>
  <si>
    <t>Dificultad en la ubicación del sitio para la atención</t>
  </si>
  <si>
    <t xml:space="preserve">Desconocimiento de ubicaciones y/o no utilizar herramientas de ubicación </t>
  </si>
  <si>
    <t>Inoportunidad en la llegada a la atención del caso</t>
  </si>
  <si>
    <t xml:space="preserve">1.Realizar diferentes estrategias prácticas que permita fortalecer comunicación con profesional de Enlace (CRUE-ENLACE-TRIPULACIÓN) y con énfasis en la comunicación Redundante entre tripulación y CRUE.
2.Realizar seguimiento de casos con demora en atención desde  la asignación del incidente hasta el reporte de llegada a la escena y uso de mecanismos para verificación de vías alternas por medio de las aplicaciones disponibles para toma de decisiones en las desviaciones encontradas. </t>
  </si>
  <si>
    <t xml:space="preserve">Notificar las eventualidades durante el desplazamiento   (mecánica, fallas contra  la misión médica, accidentes de tránsito, disturbios, entre otros) </t>
  </si>
  <si>
    <t>Materialización de situaciones (fallas mecánica, fallas contra  la misión médica, accidentes de tránsito, entre otros)  durante el desplazamiento</t>
  </si>
  <si>
    <t>Condiciones externas</t>
  </si>
  <si>
    <t>Inoportunidad o omisión para atención al caso</t>
  </si>
  <si>
    <t xml:space="preserve">Realizar seguimiento de  novedades (fallas mecánica, fallas contra  la misión médica, accidentes de tránsito, entre otros)  durante el desplazamiento de ultimo momento con la ambulancia y causas para  tomar decisiones. </t>
  </si>
  <si>
    <t>FASE 4</t>
  </si>
  <si>
    <t>Reporte de llegada al incidente, así como las características iniciales de la escena y/o dificultades presentadas para la atención del incidente.</t>
  </si>
  <si>
    <t>Demora de inicio de la atención</t>
  </si>
  <si>
    <t xml:space="preserve">Datos incompleto del lugar  para dar atención al  caso. </t>
  </si>
  <si>
    <t xml:space="preserve">Verificar en casos datos incompletos del incidente la solicitud de la tripulación al CRUE  de llamada al usuario para corroborar datos de incidente y tome decisiones frete a desviaciones encontradas </t>
  </si>
  <si>
    <t>Familiares hostiles, alterados, mal informantes</t>
  </si>
  <si>
    <t>Agresión a la tripulación, demoras en la atención del paciente y mal manejo de la escena</t>
  </si>
  <si>
    <t xml:space="preserve">Seguimiento de reporte a central de las novedades (Familiares hostiles, alterados, mal informantes) por el profesional de enlace o tripulación y Solicitar apoyo de Policía de ser necesario.
</t>
  </si>
  <si>
    <t>Ubicación el vehículo de emergencias en área segura de acuerdo con las recomendaciones del Sistema Comando de Incidentes SCI.</t>
  </si>
  <si>
    <t xml:space="preserve"> No contar con una  zona segura en la escena </t>
  </si>
  <si>
    <t>Móvil expuesta a diversos riesgos así como riesgo a la integridad física de la tripulación</t>
  </si>
  <si>
    <t>Realizar valoración de paciente</t>
  </si>
  <si>
    <t>No contar con los elementos necesarios para la atención,  previo al descenso del vehículo</t>
  </si>
  <si>
    <t xml:space="preserve">Falla en el alistamiento de equipos y elementos en la móvil  necesarios para la adecuada atención del caso por desconocimiento en el caso a atender, información incompleta 
</t>
  </si>
  <si>
    <t>Demoras en la atención integral al paciente, no adherencia al procedimiento de Atención Prehospitalaria</t>
  </si>
  <si>
    <t>Socializar procedimiento de Atención Prehospitalaria y evaluar apropiación de conocimientos, enfatizar en (insumos, reporte de novedades, cadena de supervivencia).</t>
  </si>
  <si>
    <t>Identificación   de necesidad de apoyo de otras entidades</t>
  </si>
  <si>
    <t>NO identificación de necesidad de apoyo , no solicitud del apoyo requerido SCI.</t>
  </si>
  <si>
    <t>No adherencia al procedimientos o por desconocimiento de las acciones a desarrollar otras entidades o no  identifica riesgos en el proceso de atención</t>
  </si>
  <si>
    <t>Riesgo materializado por su no identificación y control</t>
  </si>
  <si>
    <t xml:space="preserve">Supervisión de casos para identificar la solicitud de apoyo de entidades ( policía, bomberos) para el manejo de escena para identificar casos con inadecuado manejo,  desviaciones y toma de decisiones. </t>
  </si>
  <si>
    <t>Realizar manejo del paciente</t>
  </si>
  <si>
    <t>Mal manejo de la escena</t>
  </si>
  <si>
    <t>Inadecuado manejo de la escena  por fallas en información con el familiar, por familiar agresivo, por espacios abiertos no controlados, por falta de experiencia ,por falta de trabajo en equipo.</t>
  </si>
  <si>
    <t>Materialización de  riesgos: Fallas en la identificación de riesgo clínico, deterioro clínico de paciente y fallecimiento</t>
  </si>
  <si>
    <t>1.Realizar curso misión médica (SCI), curso primer respondiente y capacitar en procedimiento de Aph que permita fortalecer el conocimiento y ruta de atención en los casos que se requiera personal tripulante. 
2.Capacitar en manejo y abordaje al usuario o paciente agresivo en atención prehospitalaria.</t>
  </si>
  <si>
    <t>FASE 5</t>
  </si>
  <si>
    <t xml:space="preserve">Solicitar direccionamiento del paciente
</t>
  </si>
  <si>
    <t xml:space="preserve">Tiempo de respuesta o direccionamiento   por parte del 5005 para el direccionamiento de la móvil
</t>
  </si>
  <si>
    <t>Fallas en la prestación del servicio que pueden provocar  complicaciones del paciente o fallecimiento</t>
  </si>
  <si>
    <t xml:space="preserve">Realizar reporte de las novedades cuando se requieren por parte del Líder de Aph o personal que designe hacia CRUE cuando haya lugar con respuesta inmediata desde el CRUE y toma de decisiones </t>
  </si>
  <si>
    <t>Traslado al paciente desde de la ubicación del mismo (domicilio, vía pública, entre otros) al habitáculo de la móvil.</t>
  </si>
  <si>
    <t>No permitir el traslado por parte del paciente, familiares o comunidad</t>
  </si>
  <si>
    <t>No aceptación del lugar de traslado  por parte de los involucrados</t>
  </si>
  <si>
    <t>Agresión a la tripulación por parte de los involucrados</t>
  </si>
  <si>
    <t xml:space="preserve">Capacitar trimestralmente en comunicación asertiva y efectiva  entre tripulación, CRUE, familiares y acudientes
</t>
  </si>
  <si>
    <t>Lesiones durante el traslado al habitáculo de la móvil y dificultades con el acceso de la móvil a la vivienda o sitio de atención.</t>
  </si>
  <si>
    <t>No conocimiento de barreras de seguridad durante el traslado de paciente (condiciones propias del paciente: alteración del estado de conciencia), condiciones externas del ambiente.</t>
  </si>
  <si>
    <t>Lesiones, deterioro clínico de paciente y fallecimiento</t>
  </si>
  <si>
    <t>Realizar Capacitación trimestral en Buenas practicas de Seguridad del paciente en Atención prehospitalaria (prevención de caídas, traslado y movilización de pacientes).</t>
  </si>
  <si>
    <t>Reportar inicio del desplazamiento a la IPS designada de acuerdo al perfil</t>
  </si>
  <si>
    <t>Fallas en la comunicación con la central</t>
  </si>
  <si>
    <t>Desinterés y poco compromiso con el reporte de novedades a la central</t>
  </si>
  <si>
    <t>Inoportunidad en la continuidad de la atención al caso</t>
  </si>
  <si>
    <t xml:space="preserve">1.Realizar socialización de guía facilitadora Aph con tripulaciones a fin de dar claridad a las acciones a desarrollar en un sistema de emergencias.
2.Realizar taller en comunicación asertiva incluyendo juego de roles que especifique situaciones de Aph.
</t>
  </si>
  <si>
    <t>Iniciar desplazamiento</t>
  </si>
  <si>
    <t>Fallas en la monitorización  de paciente durante el traslado e informe de estado de paciente al CRUE</t>
  </si>
  <si>
    <t>Estrés generado por la atención del caso, acompañante en modo hostil.</t>
  </si>
  <si>
    <t xml:space="preserve">Realizar taller comunicación asertiva a tripulantes para fortalecer habilidades en la comunicación y el manejo de familiar o acompañante de difícil manejo. </t>
  </si>
  <si>
    <t xml:space="preserve">
No adherencia y falta de compromiso con el proceso de atención Prehospitalaria</t>
  </si>
  <si>
    <t xml:space="preserve">1.Actualizar y socializar procedimiento de atención prehospitalaria
2.Realizar seguimiento a la tripulación en caso de no adherencia al procedimiento de atención prehospitalaria y en casos reincidentes tomar decisiones
</t>
  </si>
  <si>
    <t>FASE 6</t>
  </si>
  <si>
    <t>Realizar trasferencia de paciente</t>
  </si>
  <si>
    <t>Traslado inseguro (sin correas de Seguridad, sin monitorización, sin cuello ortopédico en caso de trauma)</t>
  </si>
  <si>
    <t xml:space="preserve">No adherencia al procedimientos o por desconocimiento de las acciones a desarrollar </t>
  </si>
  <si>
    <t>Materialización del riesgo, lesiones, deterioro clínico de paciente y fallecimiento</t>
  </si>
  <si>
    <t>1.Realizar Capacitación trimestral de traslado seguro de pacientes en Aph, medidas de Seguridad: ( correas de Seguridad en camilla, acompañamiento, monitorización, cuello ortopédico en caso de trauma, etc.)
2.Evaluar conocimiento a esta capacitación
3.Realizar seguimiento a la adherencia a estas medidas de Seguridad de acuerdo a lista de chequeo de paciente trazador.</t>
  </si>
  <si>
    <t>Ubicar al paciente en el Servicio de Urgencias y Presentar al paciente en la IPS</t>
  </si>
  <si>
    <t>Demora en la recepción del paciente
o no realizar la entrega del paciente</t>
  </si>
  <si>
    <t xml:space="preserve">Servicios de urgencias  congestionados, falta de claridad en los roles de trabajo en equipo con el personal de APH </t>
  </si>
  <si>
    <t>Móvil no operativa por demoras en la entrega de paciente</t>
  </si>
  <si>
    <t xml:space="preserve">Realizar seguimiento de  reportes de novedades con camillas retenidas en los servicios de urgencias, por parte de las tripulaciones y gestores externos con el fin de gestionar y toma de decisiones. 
</t>
  </si>
  <si>
    <t>Notificar a la central quien recepción el paciente y el estado en el que se coloca la móvil ( operativo, fuera de servicio, cambio de turno entre otros)</t>
  </si>
  <si>
    <t xml:space="preserve">No  reporte a la central del estado operativo de la móvil </t>
  </si>
  <si>
    <t xml:space="preserve">No contar con los datos de la recepción, no adherencia al procedimiento
</t>
  </si>
  <si>
    <t>Inoportunidad en el reporte, móvil no operativa</t>
  </si>
  <si>
    <t xml:space="preserve">Realizar seguimiento de  reportes de novedades con camillas retenidas en los servicios de urgencias, por parte de las tripulaciones y gestores externos  y toma de decisiones. 
</t>
  </si>
  <si>
    <t>DEFINICIÓN DE LAS PROBABLES FALLAS QUE SE PUEDEN PRESENTAR EN CADA ACTIVIDAD, PLANTEE LAS QUE CONSIDERE, NO HAY LIMITE</t>
  </si>
  <si>
    <t>Tener fallas en la comunicación con la central</t>
  </si>
  <si>
    <t>Inadecuada señal, no tener batería el radio de comunicaciones, fallas tecnológicas</t>
  </si>
  <si>
    <t>No contar con la móvil para atención de casos  de manera oportuna</t>
  </si>
  <si>
    <t xml:space="preserve">Recepcionar la información del caso  de manera completa por parte de la tripulación </t>
  </si>
  <si>
    <t xml:space="preserve">No contar con los de datos completos por falta de los mismos  </t>
  </si>
  <si>
    <t>No se indaga datos en el momento de la llamada o atención con el paciente o su acudiente</t>
  </si>
  <si>
    <t>abordaje o manejo  inadecuado por parte de la tripulación al llegar a la escena, debido a la falta de información relevante para atender el incidente</t>
  </si>
  <si>
    <t xml:space="preserve">Socializar a los tripulantes acerca de la importancia en la identificación  de datos por parte de despacho para atención de incidente. </t>
  </si>
  <si>
    <t>No  entrega clara de datos a la tripulación</t>
  </si>
  <si>
    <t>Fallas en la señal del radio</t>
  </si>
  <si>
    <t>No datos claros o datos confusos</t>
  </si>
  <si>
    <t> BAJO</t>
  </si>
  <si>
    <t xml:space="preserve">Socializar con las tripulaciones las diferentes alternativas para las comunicaciones descritas en el procedimiento APH. </t>
  </si>
  <si>
    <t xml:space="preserve">Garantizar el Cumplimiento  el uso de elementos de seguridad  cinturón , al iniciar el desplazamiento </t>
  </si>
  <si>
    <t xml:space="preserve">No utilizaciòn del cinturon de seguridad </t>
  </si>
  <si>
    <t xml:space="preserve">No adherencia  a la norma de transito por parte de la tripulación  </t>
  </si>
  <si>
    <t>Accidentes de trabajo en el desplazamiento, generación de multas de transito con consecuente retraso en la atención de pacientes debido al trámite</t>
  </si>
  <si>
    <t xml:space="preserve">Seguimiento a novedades relacionadas con el no uso de elementos de seguridad en el desplazamiento para la atención </t>
  </si>
  <si>
    <t>Reportar a la central la novedad de inicio de manera oportuna</t>
  </si>
  <si>
    <t xml:space="preserve">No reporte de inicio del caso de manera oportuna </t>
  </si>
  <si>
    <t>Falta de adherencia al procedimiento APH.</t>
  </si>
  <si>
    <t xml:space="preserve">Inoportunidad en la llegada al caso </t>
  </si>
  <si>
    <t>Realizar seguimiento  a los tiempos  de oportunidad de inicio de operación ( tabla de control)</t>
  </si>
  <si>
    <t xml:space="preserve">Fallas mecánicas de la móvil </t>
  </si>
  <si>
    <t>No  contar con los mantenimientos correctivos ni  preventivos</t>
  </si>
  <si>
    <t xml:space="preserve">Móvil en estado no óptimo para atención de casos </t>
  </si>
  <si>
    <t xml:space="preserve">Contar con un cronograma de mantenimiento correctivo y preventivo y toma decisiones en desviaciones </t>
  </si>
  <si>
    <t xml:space="preserve">Reportar las novedades que se presenten de cualquier índole ( mecánica, fallas contra  la misión médica, accidentes de tránsito, entre otros) durante el desplazamiento </t>
  </si>
  <si>
    <t xml:space="preserve">Novedades durante el desplazamiento ( agresión a la misión médica, accidentes,  tráfico aumentado ) </t>
  </si>
  <si>
    <t>No reporte a la central de la novedad presentada</t>
  </si>
  <si>
    <t>No direccionamiento por parte de la central en relación a la novedad presentada</t>
  </si>
  <si>
    <t xml:space="preserve">Seguimiento a las entrega de turno  ( cuadro control ) donde se hace seguimiento a fallas mecánicas,  fallas contra  la misión médica, accidentes de tránsito, entre otros) durante el desplazamiento </t>
  </si>
  <si>
    <t>Identificar la mejor vía para el desplazamiento al interior de la tripulación.</t>
  </si>
  <si>
    <t>Dificil ubicación de la dirección  del caso asignado</t>
  </si>
  <si>
    <t xml:space="preserve">Desconocimiento de las rutas y no utilizaciòn adecuada de las plataformas de georeferenciación </t>
  </si>
  <si>
    <t>Inoportunidad en la llegada al caso</t>
  </si>
  <si>
    <t>Recibir  y acatar el direccionamiento o indicación del crue  posterior al reporte de una  novedad</t>
  </si>
  <si>
    <t>No acatar  la directriz de la central</t>
  </si>
  <si>
    <t>No adherencia al procedimiento</t>
  </si>
  <si>
    <t>Atención inoportuna, aparición de eventos adversos, agresión a la misión médica.</t>
  </si>
  <si>
    <t xml:space="preserve">Realizar seguimiento al personal de la tripulación  a casos donde no se acata indicaciones entregadas por el centro regulador y casos donde es reiterativo para toma de decisiones. </t>
  </si>
  <si>
    <t>Confirmar la dirección de la escena</t>
  </si>
  <si>
    <t>No ubicación de la dirección de manera oportuna</t>
  </si>
  <si>
    <t>Desconocimiento de ubicaciones,  direcciones        uso inadecuado de plataformas</t>
  </si>
  <si>
    <t>Inoportunidad en la  llegada al caso, por confusión en la dirección</t>
  </si>
  <si>
    <t xml:space="preserve">Socializar a los tripulantes acerca de la importancia en la identificación  de datos por parte de despacho para atención de incidente. 
Seguimiento de casos con demora en atención desde  la asignación del incidente hasta el reporte de llegada a la escena y uso de mecanismos para verificación de vías alternas por medio de las aplicaciones disponibles para toma de decisiones en las desviaciones encontradas. </t>
  </si>
  <si>
    <t>Ubicación de la móvil en el sitio del evento en zona segura</t>
  </si>
  <si>
    <t xml:space="preserve">Inadecuada ubicación de la móvil </t>
  </si>
  <si>
    <t xml:space="preserve"> No identificación adecuada del riesgo o no acatar la indicación de la central.</t>
  </si>
  <si>
    <t xml:space="preserve">Tripulación y móvil expuesta a diversos riesgos </t>
  </si>
  <si>
    <t>NA control</t>
  </si>
  <si>
    <t>Verificar  los elementos necesarios previos para el descenso del vehículo ( llaves, equipos etc.)</t>
  </si>
  <si>
    <t>No bajar elementos de la móvil  necesarios para la atención del caso</t>
  </si>
  <si>
    <t>Falta de  coordinación en el traslado de elementos y equipos necesarios en el proceso de atención</t>
  </si>
  <si>
    <t>Inoportunidad en la atención del paciente y aumento de complicaciones</t>
  </si>
  <si>
    <t>Reportar caso a la central de manera oportuna a fin de esperar direccionamiento</t>
  </si>
  <si>
    <t>No reporte del caso a la central oportuno, no datos claros del paciente</t>
  </si>
  <si>
    <t>No adhrencia al procedimiento , falla en la señal, bateria de los radiocomunicaciones</t>
  </si>
  <si>
    <t>Avance del cuadro sitnomatico del paciente con agravamiento de la patologia y fuga de pacientes.</t>
  </si>
  <si>
    <t>Realizar la reinduccion  a fin de dar claridad a las acciones a desarrolar en un sistema de emergencias</t>
  </si>
  <si>
    <t>Recibir  y acatar la indicación dada por el médico regulador en relacion al caso ( manejo, acompañamiento entre otros)</t>
  </si>
  <si>
    <t>No acatar la indicacion del médico reguador en todos los aspectos ( acompañamiento, traslado, entrega a Ambulancia o centro hospitalario etc)</t>
  </si>
  <si>
    <t>Paciente con inadecuado manejo por parte de la tripulacion ( no acatar  direccionamiento)</t>
  </si>
  <si>
    <t> MEDIO</t>
  </si>
  <si>
    <t xml:space="preserve">Realizar la reinduccion  que haya lugar  a fin de dar claridad a las acciones a desarrollar en un sistema de emergencias a los tripulantes que lo requieren. </t>
  </si>
  <si>
    <t>No recepcionar la indicacion del médico regulador oportunamente</t>
  </si>
  <si>
    <t>Falla de comunicaciones con la central</t>
  </si>
  <si>
    <t>Aumento de riesgo en la aparición de eventos adversos.</t>
  </si>
  <si>
    <t xml:space="preserve">Realizar Auditoria de novedades generadas por las tripulaciones que se presenten durante la ejecución del turno. </t>
  </si>
  <si>
    <t>Entrega de paciente a la tripulación de la móvil enviada por el CRUE para traslado.o entrega en el triague de centro hospitalario indicado por el CRUE</t>
  </si>
  <si>
    <t>No reportar la evolución del paciente en el proceso de entrega  a la entidad hospitalaria</t>
  </si>
  <si>
    <t>Desconocimiento de la situación por parte del médico regulador para dar las indicaciones                        Inoportunidad en las intervenciones adicionales,aparición de eventos adversos.</t>
  </si>
  <si>
    <t>Auditoria de adherencia, auditoria de pertinencia y cohernecia del registro clinico</t>
  </si>
  <si>
    <r>
      <t xml:space="preserve">Entregar paciente de manera oficial a entidad receptora en </t>
    </r>
    <r>
      <rPr>
        <i/>
        <sz val="9"/>
        <rFont val="Arial"/>
        <family val="2"/>
      </rPr>
      <t>el caso que sea requerido o direccionado por el médico regulador.</t>
    </r>
    <r>
      <rPr>
        <sz val="9"/>
        <rFont val="Arial"/>
        <family val="2"/>
      </rPr>
      <t xml:space="preserve"> </t>
    </r>
  </si>
  <si>
    <t>Demora en la recepcion del paciente por parte de la entidad hospitalaria</t>
  </si>
  <si>
    <t>Alta ocupacion en los servicios de urgencias.</t>
  </si>
  <si>
    <t xml:space="preserve">Inoportunidad en la recepcion del paciente de manera oficial </t>
  </si>
  <si>
    <t>Notificar a la central quien recepciona el paciente y el estado en el que se coloca la móvil ( opoerativo, fuera de servicio, cambio de turno entre otros)</t>
  </si>
  <si>
    <t xml:space="preserve">Inadecuado manejo de los tiempos  </t>
  </si>
  <si>
    <t xml:space="preserve">inoportunidad en la operatividad de la móvil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</si>
</sst>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Aptos Narrow"/>
      <family val="2"/>
      <scheme val="minor"/>
    </font>
    <font>
      <sz val="11"/>
      <color theme="0"/>
      <name val="Aptos Narrow"/>
      <family val="2"/>
      <scheme val="minor"/>
    </font>
    <font>
      <sz val="11"/>
      <color theme="1"/>
      <name val="Calibri"/>
      <family val="2"/>
    </font>
    <font>
      <sz val="6"/>
      <color rgb="FF000000"/>
      <name val="Arial"/>
      <family val="2"/>
    </font>
    <font>
      <sz val="8"/>
      <color rgb="FF000000"/>
      <name val="Arial"/>
      <family val="2"/>
    </font>
    <font>
      <sz val="8"/>
      <color rgb="FFFFFF00"/>
      <name val="Arial"/>
      <family val="2"/>
    </font>
    <font>
      <sz val="8"/>
      <color theme="1"/>
      <name val="Calibri"/>
      <family val="2"/>
    </font>
    <font>
      <sz val="9"/>
      <color rgb="FF000000"/>
      <name val="Arial"/>
      <family val="2"/>
    </font>
    <font>
      <sz val="9"/>
      <color rgb="FF1F1F1F"/>
      <name val="Arial"/>
      <family val="2"/>
    </font>
    <font>
      <b/>
      <sz val="9"/>
      <color rgb="FF000000"/>
      <name val="Arial"/>
      <family val="2"/>
    </font>
    <font>
      <sz val="12"/>
      <color rgb="FF000000"/>
      <name val="Arial"/>
      <family val="2"/>
    </font>
    <font>
      <sz val="12"/>
      <color theme="0"/>
      <name val="Arial"/>
      <family val="2"/>
    </font>
    <font>
      <sz val="12"/>
      <name val="Arial"/>
      <family val="2"/>
    </font>
    <font>
      <sz val="11"/>
      <color rgb="FF000000"/>
      <name val="Calibri"/>
      <family val="2"/>
    </font>
    <font>
      <sz val="11"/>
      <name val="Aptos Narrow"/>
      <family val="2"/>
      <scheme val="minor"/>
    </font>
    <font>
      <sz val="9"/>
      <color rgb="FFFF0000"/>
      <name val="Arial"/>
      <family val="2"/>
    </font>
    <font>
      <sz val="8"/>
      <name val="Arial"/>
      <family val="2"/>
    </font>
    <font>
      <sz val="11"/>
      <name val="Calibri"/>
      <family val="2"/>
    </font>
    <font>
      <b/>
      <sz val="9"/>
      <color indexed="81"/>
      <name val="Tahoma"/>
      <family val="2"/>
    </font>
    <font>
      <sz val="9"/>
      <color indexed="81"/>
      <name val="Tahoma"/>
      <family val="2"/>
    </font>
    <font>
      <b/>
      <sz val="9"/>
      <name val="Arial"/>
      <family val="2"/>
    </font>
    <font>
      <b/>
      <sz val="9"/>
      <color rgb="FFFF0000"/>
      <name val="Arial"/>
      <family val="2"/>
    </font>
    <font>
      <b/>
      <sz val="8"/>
      <color rgb="FF000000"/>
      <name val="Arial"/>
      <family val="2"/>
    </font>
    <font>
      <sz val="8"/>
      <color theme="0"/>
      <name val="Arial"/>
      <family val="2"/>
    </font>
    <font>
      <b/>
      <sz val="8"/>
      <name val="Arial"/>
      <family val="2"/>
    </font>
    <font>
      <sz val="8"/>
      <color theme="1"/>
      <name val="Aptos Narrow"/>
      <family val="2"/>
      <scheme val="minor"/>
    </font>
    <font>
      <sz val="9"/>
      <name val="Arial"/>
      <family val="2"/>
    </font>
    <font>
      <sz val="11"/>
      <color rgb="FF000000"/>
      <name val="Arial"/>
    </font>
    <font>
      <sz val="11"/>
      <name val="Aptos Narrow"/>
    </font>
    <font>
      <sz val="11"/>
      <color rgb="FF000000"/>
      <name val="Calibri"/>
    </font>
    <font>
      <sz val="11"/>
      <color rgb="FF000000"/>
      <name val="Aptos Narrow"/>
      <scheme val="minor"/>
    </font>
    <font>
      <sz val="10"/>
      <color rgb="FF000000"/>
      <name val="Arial"/>
    </font>
    <font>
      <sz val="12"/>
      <color theme="1"/>
      <name val="Arial"/>
    </font>
    <font>
      <sz val="11"/>
      <color theme="1"/>
      <name val="Calibri"/>
    </font>
    <font>
      <sz val="11"/>
      <color theme="1"/>
      <name val="Arial"/>
    </font>
    <font>
      <sz val="8"/>
      <color theme="1"/>
      <name val="Arial"/>
      <family val="2"/>
    </font>
    <font>
      <i/>
      <sz val="9"/>
      <name val="Arial"/>
      <family val="2"/>
    </font>
    <font>
      <b/>
      <sz val="6"/>
      <color rgb="FF000000"/>
      <name val="Arial"/>
      <family val="2"/>
    </font>
    <font>
      <b/>
      <sz val="12"/>
      <color theme="1"/>
      <name val="Arial"/>
      <family val="2"/>
    </font>
    <font>
      <sz val="12"/>
      <color theme="1"/>
      <name val="Arial"/>
      <family val="2"/>
    </font>
    <font>
      <u/>
      <sz val="11"/>
      <color theme="10"/>
      <name val="Aptos Narrow"/>
      <family val="2"/>
      <scheme val="minor"/>
    </font>
    <font>
      <sz val="11"/>
      <color theme="1"/>
      <name val="Arial"/>
      <family val="2"/>
    </font>
    <font>
      <u/>
      <sz val="11"/>
      <color theme="10"/>
      <name val="Arial"/>
      <family val="2"/>
    </font>
  </fonts>
  <fills count="18">
    <fill>
      <patternFill patternType="none"/>
    </fill>
    <fill>
      <patternFill patternType="gray125"/>
    </fill>
    <fill>
      <patternFill patternType="solid">
        <fgColor theme="9"/>
      </patternFill>
    </fill>
    <fill>
      <patternFill patternType="solid">
        <fgColor rgb="FF8EAADB"/>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rgb="FFB4C6E7"/>
        <bgColor indexed="64"/>
      </patternFill>
    </fill>
    <fill>
      <patternFill patternType="solid">
        <fgColor rgb="FF00B050"/>
        <bgColor indexed="64"/>
      </patternFill>
    </fill>
    <fill>
      <patternFill patternType="solid">
        <fgColor rgb="FFFF0000"/>
        <bgColor rgb="FFF78B09"/>
      </patternFill>
    </fill>
    <fill>
      <patternFill patternType="solid">
        <fgColor theme="0"/>
        <bgColor indexed="64"/>
      </patternFill>
    </fill>
    <fill>
      <patternFill patternType="solid">
        <fgColor rgb="FF00B050"/>
        <bgColor rgb="FFF78B09"/>
      </patternFill>
    </fill>
    <fill>
      <patternFill patternType="solid">
        <fgColor rgb="FFFFFF00"/>
        <bgColor rgb="FFF78B09"/>
      </patternFill>
    </fill>
    <fill>
      <patternFill patternType="solid">
        <fgColor theme="4"/>
      </patternFill>
    </fill>
    <fill>
      <patternFill patternType="solid">
        <fgColor rgb="FFB4C6E7"/>
        <bgColor rgb="FFB4C6E7"/>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rgb="FF000000"/>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diagonal/>
    </border>
    <border>
      <left style="medium">
        <color indexed="64"/>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xf numFmtId="0" fontId="1" fillId="2" borderId="0" applyNumberFormat="0" applyBorder="0" applyAlignment="0" applyProtection="0"/>
    <xf numFmtId="0" fontId="13" fillId="0" borderId="0"/>
    <xf numFmtId="0" fontId="1" fillId="13" borderId="0" applyNumberFormat="0" applyBorder="0" applyAlignment="0" applyProtection="0"/>
    <xf numFmtId="0" fontId="40" fillId="0" borderId="0" applyNumberFormat="0" applyFill="0" applyBorder="0" applyAlignment="0" applyProtection="0"/>
  </cellStyleXfs>
  <cellXfs count="300">
    <xf numFmtId="0" fontId="0" fillId="0" borderId="0" xfId="0"/>
    <xf numFmtId="0" fontId="2" fillId="0" borderId="0" xfId="0" applyFont="1" applyAlignment="1">
      <alignment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5" borderId="1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6" fillId="0" borderId="0" xfId="0" applyFont="1" applyAlignment="1">
      <alignment horizontal="justify" vertical="center"/>
    </xf>
    <xf numFmtId="0" fontId="6" fillId="0" borderId="0" xfId="0" applyFont="1" applyAlignment="1">
      <alignment vertical="center"/>
    </xf>
    <xf numFmtId="0" fontId="7" fillId="7" borderId="13" xfId="0" applyFont="1" applyFill="1" applyBorder="1" applyAlignment="1">
      <alignment vertical="center" textRotation="90" wrapText="1"/>
    </xf>
    <xf numFmtId="0" fontId="7" fillId="4" borderId="15" xfId="0" applyFont="1" applyFill="1" applyBorder="1" applyAlignment="1">
      <alignment vertical="center" wrapText="1"/>
    </xf>
    <xf numFmtId="0" fontId="7" fillId="4" borderId="13" xfId="0" applyFont="1" applyFill="1" applyBorder="1" applyAlignment="1">
      <alignment vertical="center" wrapText="1"/>
    </xf>
    <xf numFmtId="0" fontId="7" fillId="4" borderId="13" xfId="0" applyFont="1" applyFill="1" applyBorder="1" applyAlignment="1">
      <alignment vertical="center"/>
    </xf>
    <xf numFmtId="0" fontId="7" fillId="4" borderId="25" xfId="0" applyFont="1" applyFill="1" applyBorder="1" applyAlignment="1">
      <alignment vertical="center" wrapText="1"/>
    </xf>
    <xf numFmtId="0" fontId="7" fillId="4" borderId="8" xfId="0" applyFont="1" applyFill="1" applyBorder="1" applyAlignment="1">
      <alignment vertical="center" wrapText="1"/>
    </xf>
    <xf numFmtId="0" fontId="7" fillId="5" borderId="13" xfId="0" applyFont="1" applyFill="1" applyBorder="1" applyAlignment="1">
      <alignment vertical="center"/>
    </xf>
    <xf numFmtId="0" fontId="8" fillId="4" borderId="13" xfId="0" applyFont="1" applyFill="1" applyBorder="1" applyAlignment="1">
      <alignment vertical="center" wrapText="1"/>
    </xf>
    <xf numFmtId="0" fontId="7" fillId="4" borderId="15" xfId="0" applyFont="1" applyFill="1" applyBorder="1" applyAlignment="1">
      <alignment vertical="center"/>
    </xf>
    <xf numFmtId="0" fontId="7" fillId="4" borderId="26" xfId="0" applyFont="1" applyFill="1" applyBorder="1" applyAlignment="1">
      <alignment vertical="center" wrapText="1"/>
    </xf>
    <xf numFmtId="0" fontId="7" fillId="5" borderId="26" xfId="0" applyFont="1" applyFill="1" applyBorder="1" applyAlignment="1">
      <alignment vertical="center"/>
    </xf>
    <xf numFmtId="0" fontId="7" fillId="4" borderId="28" xfId="0" applyFont="1" applyFill="1" applyBorder="1" applyAlignment="1">
      <alignment vertical="center"/>
    </xf>
    <xf numFmtId="0" fontId="7" fillId="5" borderId="28" xfId="0" applyFont="1" applyFill="1" applyBorder="1" applyAlignment="1">
      <alignment vertical="center"/>
    </xf>
    <xf numFmtId="0" fontId="7" fillId="4" borderId="29" xfId="0" applyFont="1" applyFill="1" applyBorder="1" applyAlignment="1">
      <alignment vertical="center" wrapText="1"/>
    </xf>
    <xf numFmtId="0" fontId="7" fillId="6" borderId="13" xfId="0" applyFont="1" applyFill="1" applyBorder="1" applyAlignment="1">
      <alignment vertical="center"/>
    </xf>
    <xf numFmtId="0" fontId="7" fillId="4" borderId="26" xfId="0" applyFont="1" applyFill="1" applyBorder="1" applyAlignment="1">
      <alignment horizontal="center" vertical="center" wrapText="1"/>
    </xf>
    <xf numFmtId="0" fontId="7" fillId="4" borderId="21" xfId="0" applyFont="1" applyFill="1" applyBorder="1" applyAlignment="1">
      <alignment vertical="center"/>
    </xf>
    <xf numFmtId="0" fontId="7" fillId="4" borderId="21" xfId="0" applyFont="1" applyFill="1" applyBorder="1" applyAlignment="1">
      <alignment vertical="center" wrapText="1"/>
    </xf>
    <xf numFmtId="0" fontId="7" fillId="5" borderId="21" xfId="0" applyFont="1" applyFill="1" applyBorder="1" applyAlignment="1">
      <alignment vertical="center"/>
    </xf>
    <xf numFmtId="0" fontId="7" fillId="4" borderId="22" xfId="0" applyFont="1" applyFill="1" applyBorder="1" applyAlignment="1">
      <alignment vertical="center" wrapText="1"/>
    </xf>
    <xf numFmtId="0" fontId="10" fillId="0" borderId="27" xfId="0" applyFont="1" applyBorder="1" applyAlignment="1">
      <alignment horizontal="center" vertical="center"/>
    </xf>
    <xf numFmtId="0" fontId="10" fillId="0" borderId="27"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7" xfId="0" applyFont="1" applyBorder="1" applyAlignment="1">
      <alignment horizontal="center" vertical="center"/>
    </xf>
    <xf numFmtId="0" fontId="10" fillId="0" borderId="33" xfId="0" applyFont="1" applyBorder="1" applyAlignment="1">
      <alignment horizontal="center" vertical="center"/>
    </xf>
    <xf numFmtId="0" fontId="14" fillId="10" borderId="0" xfId="0" applyFont="1" applyFill="1"/>
    <xf numFmtId="0" fontId="0" fillId="10" borderId="0" xfId="0" applyFill="1"/>
    <xf numFmtId="0" fontId="12" fillId="0" borderId="27" xfId="0" applyFont="1" applyBorder="1"/>
    <xf numFmtId="0" fontId="17" fillId="0" borderId="0" xfId="0" applyFont="1"/>
    <xf numFmtId="0" fontId="10" fillId="0" borderId="0" xfId="0" applyFont="1"/>
    <xf numFmtId="0" fontId="12" fillId="0" borderId="27" xfId="0" applyFont="1" applyBorder="1" applyAlignment="1">
      <alignment horizontal="left" vertical="center"/>
    </xf>
    <xf numFmtId="0" fontId="0" fillId="0" borderId="0" xfId="0" applyAlignment="1">
      <alignment horizontal="left" vertical="center"/>
    </xf>
    <xf numFmtId="0" fontId="11" fillId="13" borderId="27" xfId="3" applyFont="1" applyBorder="1" applyAlignment="1">
      <alignment horizontal="center" vertical="center" wrapText="1"/>
    </xf>
    <xf numFmtId="0" fontId="9" fillId="5" borderId="13" xfId="0" applyFont="1" applyFill="1" applyBorder="1" applyAlignment="1">
      <alignment vertical="center"/>
    </xf>
    <xf numFmtId="0" fontId="9" fillId="8" borderId="13" xfId="0" applyFont="1" applyFill="1" applyBorder="1" applyAlignment="1">
      <alignment vertical="center"/>
    </xf>
    <xf numFmtId="0" fontId="20" fillId="6" borderId="13" xfId="0" applyFont="1" applyFill="1" applyBorder="1" applyAlignment="1">
      <alignment vertical="center"/>
    </xf>
    <xf numFmtId="0" fontId="4" fillId="0" borderId="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33" xfId="0" applyFont="1" applyBorder="1" applyAlignment="1">
      <alignment horizontal="center" vertical="center" wrapText="1"/>
    </xf>
    <xf numFmtId="0" fontId="4" fillId="4" borderId="27"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5" borderId="13" xfId="0" applyFont="1" applyFill="1" applyBorder="1" applyAlignment="1">
      <alignment horizontal="center" vertical="center" wrapText="1"/>
    </xf>
    <xf numFmtId="0" fontId="16" fillId="0" borderId="27" xfId="0" applyFont="1" applyBorder="1" applyAlignment="1">
      <alignment horizontal="center" vertical="center" wrapText="1"/>
    </xf>
    <xf numFmtId="0" fontId="4" fillId="0" borderId="27" xfId="0" applyFont="1" applyBorder="1" applyAlignment="1">
      <alignment horizontal="left" vertical="center" wrapText="1"/>
    </xf>
    <xf numFmtId="0" fontId="4" fillId="0" borderId="27" xfId="0" applyFont="1" applyBorder="1" applyAlignment="1">
      <alignment horizontal="center" vertical="center"/>
    </xf>
    <xf numFmtId="0" fontId="23" fillId="6" borderId="27" xfId="1" applyFont="1" applyFill="1" applyBorder="1" applyAlignment="1">
      <alignment horizontal="center"/>
    </xf>
    <xf numFmtId="0" fontId="16" fillId="0" borderId="27" xfId="0" applyFont="1" applyBorder="1" applyAlignment="1">
      <alignment horizontal="left" vertical="center" wrapText="1"/>
    </xf>
    <xf numFmtId="0" fontId="23" fillId="8" borderId="27" xfId="1" applyFont="1" applyFill="1" applyBorder="1" applyAlignment="1">
      <alignment horizontal="center"/>
    </xf>
    <xf numFmtId="0" fontId="4" fillId="0" borderId="31" xfId="0" applyFont="1" applyBorder="1" applyAlignment="1">
      <alignment vertical="center" wrapText="1"/>
    </xf>
    <xf numFmtId="0" fontId="16" fillId="0" borderId="31" xfId="0" applyFont="1" applyBorder="1" applyAlignment="1">
      <alignment vertical="center" wrapText="1"/>
    </xf>
    <xf numFmtId="0" fontId="4" fillId="9" borderId="27" xfId="0" applyFont="1" applyFill="1" applyBorder="1" applyAlignment="1">
      <alignment horizontal="center"/>
    </xf>
    <xf numFmtId="0" fontId="16" fillId="0" borderId="27" xfId="0" applyFont="1" applyBorder="1" applyAlignment="1">
      <alignment vertical="center" wrapText="1"/>
    </xf>
    <xf numFmtId="0" fontId="16" fillId="0" borderId="27" xfId="0" applyFont="1" applyBorder="1" applyAlignment="1">
      <alignment horizontal="center" vertical="center"/>
    </xf>
    <xf numFmtId="0" fontId="4" fillId="10" borderId="27" xfId="0" applyFont="1" applyFill="1" applyBorder="1" applyAlignment="1">
      <alignment horizontal="left" vertical="center" wrapText="1"/>
    </xf>
    <xf numFmtId="0" fontId="4" fillId="10" borderId="27" xfId="0" applyFont="1" applyFill="1" applyBorder="1" applyAlignment="1">
      <alignment horizontal="center" vertical="center" wrapText="1"/>
    </xf>
    <xf numFmtId="0" fontId="4" fillId="11" borderId="27" xfId="0" applyFont="1" applyFill="1" applyBorder="1" applyAlignment="1">
      <alignment horizontal="center"/>
    </xf>
    <xf numFmtId="0" fontId="16" fillId="10" borderId="27" xfId="0" applyFont="1" applyFill="1" applyBorder="1" applyAlignment="1">
      <alignment horizontal="left" vertical="center" wrapText="1"/>
    </xf>
    <xf numFmtId="0" fontId="4" fillId="12" borderId="27" xfId="0" applyFont="1" applyFill="1" applyBorder="1" applyAlignment="1">
      <alignment vertical="center" wrapText="1"/>
    </xf>
    <xf numFmtId="0" fontId="4" fillId="0" borderId="27" xfId="2" applyFont="1" applyBorder="1" applyAlignment="1">
      <alignment horizontal="left" vertical="center" wrapText="1"/>
    </xf>
    <xf numFmtId="0" fontId="4" fillId="0" borderId="27" xfId="2" applyFont="1" applyBorder="1" applyAlignment="1">
      <alignment vertical="center" wrapText="1"/>
    </xf>
    <xf numFmtId="0" fontId="16" fillId="0" borderId="27" xfId="2" applyFont="1" applyBorder="1" applyAlignment="1">
      <alignment horizontal="left" vertical="center" wrapText="1"/>
    </xf>
    <xf numFmtId="0" fontId="4" fillId="0" borderId="27" xfId="2" applyFont="1" applyBorder="1" applyAlignment="1">
      <alignment horizontal="center" vertical="center" wrapText="1"/>
    </xf>
    <xf numFmtId="0" fontId="4" fillId="0" borderId="33" xfId="0" applyFont="1" applyBorder="1" applyAlignment="1">
      <alignment vertical="center" wrapText="1"/>
    </xf>
    <xf numFmtId="0" fontId="4" fillId="0" borderId="33" xfId="0" applyFont="1" applyBorder="1" applyAlignment="1">
      <alignment horizontal="left" vertical="center" wrapText="1"/>
    </xf>
    <xf numFmtId="0" fontId="4" fillId="0" borderId="33" xfId="0" applyFont="1" applyBorder="1" applyAlignment="1">
      <alignment horizontal="center" vertical="center"/>
    </xf>
    <xf numFmtId="0" fontId="4" fillId="0" borderId="33" xfId="2" applyFont="1" applyBorder="1" applyAlignment="1">
      <alignment vertical="center" wrapText="1"/>
    </xf>
    <xf numFmtId="0" fontId="25" fillId="0" borderId="0" xfId="0" applyFont="1"/>
    <xf numFmtId="0" fontId="21" fillId="5" borderId="13" xfId="0" applyFont="1" applyFill="1" applyBorder="1" applyAlignment="1">
      <alignment vertical="center"/>
    </xf>
    <xf numFmtId="0" fontId="16" fillId="0" borderId="31" xfId="0" applyFont="1" applyBorder="1" applyAlignment="1">
      <alignment horizontal="center" vertical="center" wrapText="1"/>
    </xf>
    <xf numFmtId="0" fontId="16" fillId="0" borderId="8" xfId="0" applyFont="1" applyBorder="1" applyAlignment="1">
      <alignment horizontal="center" vertical="center" wrapText="1"/>
    </xf>
    <xf numFmtId="0" fontId="16"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5" borderId="27"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27" fillId="14" borderId="43" xfId="0" applyFont="1" applyFill="1" applyBorder="1"/>
    <xf numFmtId="0" fontId="30" fillId="14" borderId="43" xfId="0" applyFont="1" applyFill="1" applyBorder="1"/>
    <xf numFmtId="0" fontId="31" fillId="14" borderId="43" xfId="0" applyFont="1" applyFill="1" applyBorder="1" applyAlignment="1">
      <alignment horizontal="center"/>
    </xf>
    <xf numFmtId="0" fontId="32" fillId="0" borderId="43" xfId="0" applyFont="1" applyBorder="1" applyAlignment="1">
      <alignment horizontal="center"/>
    </xf>
    <xf numFmtId="0" fontId="33" fillId="15" borderId="43" xfId="0" applyFont="1" applyFill="1" applyBorder="1" applyAlignment="1">
      <alignment horizontal="center"/>
    </xf>
    <xf numFmtId="0" fontId="34" fillId="0" borderId="43" xfId="0" applyFont="1" applyBorder="1"/>
    <xf numFmtId="0" fontId="33" fillId="16" borderId="43" xfId="0" applyFont="1" applyFill="1" applyBorder="1" applyAlignment="1">
      <alignment horizontal="center"/>
    </xf>
    <xf numFmtId="0" fontId="32" fillId="0" borderId="43" xfId="0" applyFont="1" applyBorder="1" applyAlignment="1">
      <alignment horizontal="center" wrapText="1"/>
    </xf>
    <xf numFmtId="0" fontId="34" fillId="0" borderId="43" xfId="0" applyFont="1" applyBorder="1" applyAlignment="1">
      <alignment wrapText="1"/>
    </xf>
    <xf numFmtId="0" fontId="33" fillId="17" borderId="43" xfId="0" applyFont="1" applyFill="1" applyBorder="1" applyAlignment="1">
      <alignment horizontal="center"/>
    </xf>
    <xf numFmtId="0" fontId="3" fillId="3" borderId="3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7" fillId="4" borderId="27" xfId="0" applyFont="1" applyFill="1" applyBorder="1" applyAlignment="1">
      <alignment vertical="center" wrapText="1"/>
    </xf>
    <xf numFmtId="0" fontId="7" fillId="4" borderId="27" xfId="0" applyFont="1" applyFill="1" applyBorder="1" applyAlignment="1">
      <alignment vertical="center"/>
    </xf>
    <xf numFmtId="0" fontId="7" fillId="5" borderId="27" xfId="0" applyFont="1" applyFill="1" applyBorder="1" applyAlignment="1">
      <alignment vertical="center"/>
    </xf>
    <xf numFmtId="0" fontId="16" fillId="5" borderId="27" xfId="0" applyFont="1" applyFill="1" applyBorder="1" applyAlignment="1">
      <alignment horizontal="center" vertical="center" wrapText="1"/>
    </xf>
    <xf numFmtId="0" fontId="4" fillId="9" borderId="27" xfId="0" applyFont="1" applyFill="1" applyBorder="1"/>
    <xf numFmtId="0" fontId="16" fillId="0" borderId="27" xfId="0" applyFont="1" applyBorder="1" applyAlignment="1">
      <alignment vertical="center"/>
    </xf>
    <xf numFmtId="0" fontId="7" fillId="4" borderId="27" xfId="0" applyFont="1" applyFill="1" applyBorder="1" applyAlignment="1">
      <alignment horizontal="center" vertical="center" wrapText="1"/>
    </xf>
    <xf numFmtId="0" fontId="4" fillId="10" borderId="27" xfId="0" applyFont="1" applyFill="1" applyBorder="1" applyAlignment="1">
      <alignment wrapText="1"/>
    </xf>
    <xf numFmtId="0" fontId="2" fillId="0" borderId="27" xfId="0" applyFont="1" applyBorder="1" applyAlignment="1">
      <alignment horizontal="center" vertical="center" wrapText="1"/>
    </xf>
    <xf numFmtId="0" fontId="7" fillId="4" borderId="27" xfId="0" applyFont="1" applyFill="1" applyBorder="1" applyAlignment="1">
      <alignment horizontal="center" vertical="center"/>
    </xf>
    <xf numFmtId="0" fontId="35" fillId="0" borderId="33" xfId="0" applyFont="1" applyBorder="1" applyAlignment="1">
      <alignment vertical="center" wrapText="1"/>
    </xf>
    <xf numFmtId="0" fontId="12" fillId="10" borderId="27" xfId="0" applyFont="1" applyFill="1" applyBorder="1"/>
    <xf numFmtId="0" fontId="26" fillId="10" borderId="13" xfId="0" applyFont="1" applyFill="1" applyBorder="1" applyAlignment="1">
      <alignment vertical="center" wrapText="1"/>
    </xf>
    <xf numFmtId="0" fontId="26" fillId="10" borderId="15" xfId="0" applyFont="1" applyFill="1" applyBorder="1" applyAlignment="1">
      <alignment vertical="center"/>
    </xf>
    <xf numFmtId="0" fontId="36" fillId="10" borderId="13" xfId="0" applyFont="1" applyFill="1" applyBorder="1" applyAlignment="1">
      <alignment vertical="center" wrapText="1"/>
    </xf>
    <xf numFmtId="0" fontId="26" fillId="10" borderId="15" xfId="0" applyFont="1" applyFill="1" applyBorder="1" applyAlignment="1">
      <alignment horizontal="center" vertical="center"/>
    </xf>
    <xf numFmtId="0" fontId="26" fillId="0" borderId="13" xfId="0" applyFont="1" applyBorder="1" applyAlignment="1">
      <alignment vertical="center" wrapText="1"/>
    </xf>
    <xf numFmtId="0" fontId="26" fillId="10" borderId="8" xfId="0" applyFont="1" applyFill="1" applyBorder="1" applyAlignment="1">
      <alignment vertical="center" wrapText="1"/>
    </xf>
    <xf numFmtId="0" fontId="26" fillId="10" borderId="27" xfId="0" applyFont="1" applyFill="1" applyBorder="1" applyAlignment="1">
      <alignment vertical="center" wrapText="1"/>
    </xf>
    <xf numFmtId="0" fontId="7" fillId="7" borderId="25" xfId="0" applyFont="1" applyFill="1" applyBorder="1" applyAlignment="1">
      <alignment vertical="center" wrapText="1"/>
    </xf>
    <xf numFmtId="0" fontId="7" fillId="7" borderId="8" xfId="0" applyFont="1" applyFill="1" applyBorder="1" applyAlignment="1">
      <alignment vertical="center" wrapText="1"/>
    </xf>
    <xf numFmtId="0" fontId="26" fillId="10" borderId="11" xfId="0" applyFont="1" applyFill="1" applyBorder="1" applyAlignment="1">
      <alignment vertical="center" wrapText="1"/>
    </xf>
    <xf numFmtId="0" fontId="9" fillId="8" borderId="11" xfId="0" applyFont="1" applyFill="1" applyBorder="1" applyAlignment="1">
      <alignment vertical="center"/>
    </xf>
    <xf numFmtId="0" fontId="26" fillId="0" borderId="8" xfId="0" applyFont="1" applyBorder="1" applyAlignment="1">
      <alignment vertical="center" wrapText="1"/>
    </xf>
    <xf numFmtId="0" fontId="20" fillId="6" borderId="8" xfId="0" applyFont="1" applyFill="1" applyBorder="1" applyAlignment="1">
      <alignment vertical="center"/>
    </xf>
    <xf numFmtId="0" fontId="21" fillId="5" borderId="27" xfId="0" applyFont="1" applyFill="1" applyBorder="1" applyAlignment="1">
      <alignment vertical="center"/>
    </xf>
    <xf numFmtId="0" fontId="26" fillId="0" borderId="27" xfId="0" applyFont="1" applyBorder="1" applyAlignment="1">
      <alignment vertical="center" wrapText="1"/>
    </xf>
    <xf numFmtId="0" fontId="7" fillId="4" borderId="45" xfId="0" applyFont="1" applyFill="1" applyBorder="1" applyAlignment="1">
      <alignment vertical="center" wrapText="1"/>
    </xf>
    <xf numFmtId="0" fontId="7" fillId="4" borderId="46" xfId="0" applyFont="1" applyFill="1" applyBorder="1" applyAlignment="1">
      <alignment vertical="center" wrapText="1"/>
    </xf>
    <xf numFmtId="0" fontId="26" fillId="10" borderId="27"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6" fillId="10" borderId="13" xfId="0" applyFont="1" applyFill="1" applyBorder="1" applyAlignment="1">
      <alignment horizontal="center" vertical="center" wrapText="1"/>
    </xf>
    <xf numFmtId="0" fontId="26" fillId="10" borderId="13" xfId="0" applyFont="1" applyFill="1" applyBorder="1" applyAlignment="1">
      <alignment horizontal="center" vertical="center"/>
    </xf>
    <xf numFmtId="0" fontId="26" fillId="10" borderId="8" xfId="0" applyFont="1" applyFill="1" applyBorder="1" applyAlignment="1">
      <alignment horizontal="center" vertical="center"/>
    </xf>
    <xf numFmtId="0" fontId="26" fillId="10" borderId="29" xfId="0" applyFont="1" applyFill="1" applyBorder="1" applyAlignment="1">
      <alignment horizontal="center" vertical="center"/>
    </xf>
    <xf numFmtId="0" fontId="26" fillId="10" borderId="22" xfId="0" applyFont="1" applyFill="1" applyBorder="1" applyAlignment="1">
      <alignment horizontal="center" vertical="center"/>
    </xf>
    <xf numFmtId="0" fontId="0" fillId="0" borderId="0" xfId="0" applyAlignment="1">
      <alignment horizontal="center"/>
    </xf>
    <xf numFmtId="0" fontId="26" fillId="10" borderId="11" xfId="0" applyFont="1" applyFill="1" applyBorder="1" applyAlignment="1">
      <alignment horizontal="center" vertical="center"/>
    </xf>
    <xf numFmtId="0" fontId="7" fillId="7" borderId="8" xfId="0" applyFont="1" applyFill="1" applyBorder="1" applyAlignment="1">
      <alignment horizontal="center" vertical="center" textRotation="90" wrapText="1"/>
    </xf>
    <xf numFmtId="0" fontId="7" fillId="4" borderId="4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1" xfId="0" applyFont="1" applyFill="1" applyBorder="1" applyAlignment="1">
      <alignment horizontal="center" vertical="center"/>
    </xf>
    <xf numFmtId="0" fontId="29" fillId="14" borderId="43" xfId="0" applyFont="1" applyFill="1" applyBorder="1" applyAlignment="1">
      <alignment horizontal="center" vertical="center" wrapText="1"/>
    </xf>
    <xf numFmtId="0" fontId="32" fillId="0" borderId="43" xfId="0" applyFont="1" applyBorder="1" applyAlignment="1">
      <alignment horizontal="center" vertical="center"/>
    </xf>
    <xf numFmtId="0" fontId="33" fillId="0" borderId="43" xfId="0" applyFont="1" applyBorder="1" applyAlignment="1">
      <alignment horizontal="center" vertical="center"/>
    </xf>
    <xf numFmtId="0" fontId="37" fillId="3" borderId="3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36" xfId="0" applyFont="1" applyFill="1" applyBorder="1" applyAlignment="1">
      <alignment horizontal="center" vertical="center" wrapText="1"/>
    </xf>
    <xf numFmtId="0" fontId="0" fillId="0" borderId="0" xfId="0" applyAlignment="1">
      <alignment wrapText="1"/>
    </xf>
    <xf numFmtId="0" fontId="41" fillId="0" borderId="0" xfId="0" applyFont="1"/>
    <xf numFmtId="0" fontId="0" fillId="0" borderId="50" xfId="0" applyBorder="1" applyAlignment="1">
      <alignment horizontal="center" vertical="center" wrapText="1"/>
    </xf>
    <xf numFmtId="0" fontId="38" fillId="0" borderId="50" xfId="0" applyFont="1" applyBorder="1" applyAlignment="1">
      <alignment horizontal="center" vertical="center" wrapText="1"/>
    </xf>
    <xf numFmtId="0" fontId="42" fillId="0" borderId="48" xfId="4" applyFont="1" applyBorder="1" applyAlignment="1">
      <alignment horizontal="left" vertical="center" wrapText="1"/>
    </xf>
    <xf numFmtId="0" fontId="42" fillId="0" borderId="0" xfId="4" applyFont="1" applyBorder="1" applyAlignment="1">
      <alignment horizontal="left" vertical="center" wrapText="1"/>
    </xf>
    <xf numFmtId="0" fontId="42" fillId="0" borderId="49" xfId="4" applyFont="1" applyBorder="1" applyAlignment="1">
      <alignment horizontal="left" vertical="center" wrapText="1"/>
    </xf>
    <xf numFmtId="0" fontId="39" fillId="0" borderId="47" xfId="0" applyFont="1" applyBorder="1" applyAlignment="1">
      <alignment horizontal="left" vertical="center" wrapText="1"/>
    </xf>
    <xf numFmtId="0" fontId="4" fillId="0" borderId="27" xfId="0" applyFont="1" applyBorder="1" applyAlignment="1">
      <alignment horizontal="center" vertical="center" wrapText="1"/>
    </xf>
    <xf numFmtId="0" fontId="4" fillId="4" borderId="27"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37" fillId="3" borderId="18"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7" fillId="4" borderId="27" xfId="0" applyFont="1" applyFill="1" applyBorder="1" applyAlignment="1">
      <alignment vertical="center" wrapText="1"/>
    </xf>
    <xf numFmtId="0" fontId="16" fillId="4" borderId="27" xfId="0" applyFont="1" applyFill="1" applyBorder="1" applyAlignment="1">
      <alignment horizontal="center" vertical="center" wrapText="1"/>
    </xf>
    <xf numFmtId="0" fontId="16" fillId="0" borderId="27" xfId="0" applyFont="1" applyBorder="1" applyAlignment="1">
      <alignment horizontal="center" vertical="center" wrapText="1"/>
    </xf>
    <xf numFmtId="0" fontId="26" fillId="10" borderId="26" xfId="0" applyFont="1" applyFill="1" applyBorder="1" applyAlignment="1">
      <alignment vertical="center" wrapText="1"/>
    </xf>
    <xf numFmtId="0" fontId="26" fillId="10" borderId="25"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5" borderId="26"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15" xfId="0" applyFont="1" applyFill="1" applyBorder="1" applyAlignment="1">
      <alignment horizontal="center" vertical="center"/>
    </xf>
    <xf numFmtId="0" fontId="26" fillId="10"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6" xfId="0" applyFont="1" applyFill="1" applyBorder="1" applyAlignment="1">
      <alignment vertical="center"/>
    </xf>
    <xf numFmtId="0" fontId="26" fillId="10" borderId="25" xfId="0" applyFont="1" applyFill="1" applyBorder="1" applyAlignment="1">
      <alignment vertical="center"/>
    </xf>
    <xf numFmtId="0" fontId="26" fillId="10" borderId="15" xfId="0" applyFont="1" applyFill="1" applyBorder="1" applyAlignment="1">
      <alignment vertical="center"/>
    </xf>
    <xf numFmtId="0" fontId="26" fillId="10" borderId="15" xfId="0" applyFont="1" applyFill="1" applyBorder="1" applyAlignment="1">
      <alignment vertical="center" wrapText="1"/>
    </xf>
    <xf numFmtId="0" fontId="26" fillId="10" borderId="26" xfId="0" applyFont="1" applyFill="1" applyBorder="1" applyAlignment="1">
      <alignment horizontal="center" vertical="center"/>
    </xf>
    <xf numFmtId="0" fontId="26" fillId="10" borderId="25" xfId="0" applyFont="1" applyFill="1" applyBorder="1" applyAlignment="1">
      <alignment horizontal="center" vertical="center"/>
    </xf>
    <xf numFmtId="0" fontId="26" fillId="10" borderId="15" xfId="0" applyFont="1" applyFill="1" applyBorder="1" applyAlignment="1">
      <alignment horizontal="center" vertical="center"/>
    </xf>
    <xf numFmtId="0" fontId="9" fillId="5" borderId="26" xfId="0" applyFont="1" applyFill="1" applyBorder="1" applyAlignment="1">
      <alignment vertical="center"/>
    </xf>
    <xf numFmtId="0" fontId="9" fillId="5" borderId="25" xfId="0" applyFont="1" applyFill="1" applyBorder="1" applyAlignment="1">
      <alignment vertical="center"/>
    </xf>
    <xf numFmtId="0" fontId="9" fillId="5" borderId="15" xfId="0" applyFont="1" applyFill="1" applyBorder="1" applyAlignment="1">
      <alignment vertical="center"/>
    </xf>
    <xf numFmtId="0" fontId="26" fillId="0" borderId="26" xfId="0" applyFont="1" applyBorder="1" applyAlignment="1">
      <alignment horizontal="left" vertical="center" wrapText="1"/>
    </xf>
    <xf numFmtId="0" fontId="26" fillId="0" borderId="15" xfId="0" applyFont="1" applyBorder="1" applyAlignment="1">
      <alignment horizontal="left" vertical="center" wrapText="1"/>
    </xf>
    <xf numFmtId="0" fontId="26" fillId="10" borderId="1" xfId="0" applyFont="1" applyFill="1" applyBorder="1" applyAlignment="1">
      <alignment vertical="center"/>
    </xf>
    <xf numFmtId="0" fontId="26" fillId="0" borderId="27" xfId="0" applyFont="1" applyBorder="1" applyAlignment="1">
      <alignment horizontal="left" vertical="center" wrapText="1"/>
    </xf>
    <xf numFmtId="0" fontId="26" fillId="0" borderId="25" xfId="0" applyFont="1" applyBorder="1" applyAlignment="1">
      <alignment horizontal="left" vertical="center" wrapText="1"/>
    </xf>
    <xf numFmtId="0" fontId="26" fillId="10" borderId="27" xfId="0" applyFont="1" applyFill="1" applyBorder="1" applyAlignment="1">
      <alignment horizontal="center" vertical="center"/>
    </xf>
    <xf numFmtId="0" fontId="9" fillId="5" borderId="27" xfId="0" applyFont="1" applyFill="1" applyBorder="1" applyAlignment="1">
      <alignment horizontal="center" vertical="center"/>
    </xf>
    <xf numFmtId="0" fontId="26" fillId="10" borderId="27" xfId="0" applyFont="1" applyFill="1" applyBorder="1" applyAlignment="1">
      <alignment vertical="center" wrapText="1"/>
    </xf>
    <xf numFmtId="0" fontId="3" fillId="3" borderId="19" xfId="0" applyFont="1" applyFill="1" applyBorder="1" applyAlignment="1">
      <alignment horizontal="center" vertical="center" wrapText="1"/>
    </xf>
    <xf numFmtId="0" fontId="27" fillId="14" borderId="38" xfId="0" applyFont="1" applyFill="1" applyBorder="1" applyAlignment="1">
      <alignment horizontal="center" vertical="center" wrapText="1"/>
    </xf>
    <xf numFmtId="0" fontId="28" fillId="0" borderId="39" xfId="0" applyFont="1" applyBorder="1" applyAlignment="1">
      <alignment horizontal="center" vertical="center"/>
    </xf>
    <xf numFmtId="0" fontId="28" fillId="0" borderId="39" xfId="0" applyFont="1" applyBorder="1"/>
    <xf numFmtId="0" fontId="28" fillId="0" borderId="40" xfId="0" applyFont="1" applyBorder="1"/>
    <xf numFmtId="0" fontId="28" fillId="0" borderId="41" xfId="0" applyFont="1" applyBorder="1" applyAlignment="1">
      <alignment horizontal="center" vertical="center"/>
    </xf>
    <xf numFmtId="0" fontId="0" fillId="0" borderId="0" xfId="0" applyAlignment="1">
      <alignment horizontal="center" vertical="center"/>
    </xf>
    <xf numFmtId="0" fontId="0" fillId="0" borderId="0" xfId="0"/>
    <xf numFmtId="0" fontId="28" fillId="0" borderId="36" xfId="0" applyFont="1" applyBorder="1"/>
    <xf numFmtId="0" fontId="28" fillId="0" borderId="42" xfId="0" applyFont="1" applyBorder="1" applyAlignment="1">
      <alignment horizontal="center" vertical="center"/>
    </xf>
    <xf numFmtId="0" fontId="28" fillId="0" borderId="5" xfId="0" applyFont="1" applyBorder="1" applyAlignment="1">
      <alignment horizontal="center" vertical="center"/>
    </xf>
    <xf numFmtId="0" fontId="28" fillId="0" borderId="5" xfId="0" applyFont="1" applyBorder="1"/>
    <xf numFmtId="0" fontId="28" fillId="0" borderId="6" xfId="0" applyFont="1" applyBorder="1"/>
    <xf numFmtId="0" fontId="7" fillId="4" borderId="25" xfId="0" applyFont="1" applyFill="1" applyBorder="1" applyAlignment="1">
      <alignment vertical="center" wrapText="1"/>
    </xf>
    <xf numFmtId="0" fontId="7" fillId="4" borderId="15" xfId="0" applyFont="1" applyFill="1" applyBorder="1" applyAlignment="1">
      <alignment vertical="center" wrapText="1"/>
    </xf>
    <xf numFmtId="0" fontId="7" fillId="7" borderId="26" xfId="0" applyFont="1" applyFill="1" applyBorder="1" applyAlignment="1">
      <alignment vertical="center" wrapText="1"/>
    </xf>
    <xf numFmtId="0" fontId="7" fillId="7" borderId="25" xfId="0" applyFont="1" applyFill="1" applyBorder="1" applyAlignment="1">
      <alignment vertical="center" wrapText="1"/>
    </xf>
    <xf numFmtId="0" fontId="7" fillId="7" borderId="15" xfId="0" applyFont="1" applyFill="1" applyBorder="1" applyAlignment="1">
      <alignment vertical="center" wrapText="1"/>
    </xf>
    <xf numFmtId="0" fontId="7" fillId="7" borderId="1" xfId="0" applyFont="1" applyFill="1" applyBorder="1" applyAlignment="1">
      <alignment vertical="center" wrapText="1"/>
    </xf>
    <xf numFmtId="0" fontId="7" fillId="7" borderId="2" xfId="0" applyFont="1" applyFill="1" applyBorder="1" applyAlignment="1">
      <alignment vertical="center" wrapText="1"/>
    </xf>
    <xf numFmtId="0" fontId="7" fillId="7" borderId="7" xfId="0" applyFont="1" applyFill="1" applyBorder="1" applyAlignment="1">
      <alignment vertical="center" wrapText="1"/>
    </xf>
    <xf numFmtId="0" fontId="7" fillId="7" borderId="23" xfId="0" applyFont="1" applyFill="1" applyBorder="1" applyAlignment="1">
      <alignment vertical="center" wrapText="1"/>
    </xf>
    <xf numFmtId="0" fontId="7" fillId="7" borderId="0" xfId="0" applyFont="1" applyFill="1" applyAlignment="1">
      <alignment vertical="center" wrapText="1"/>
    </xf>
    <xf numFmtId="0" fontId="7" fillId="7" borderId="8" xfId="0" applyFont="1" applyFill="1" applyBorder="1" applyAlignment="1">
      <alignment vertical="center" wrapText="1"/>
    </xf>
    <xf numFmtId="0" fontId="7" fillId="7" borderId="24" xfId="0" applyFont="1" applyFill="1" applyBorder="1" applyAlignment="1">
      <alignment vertical="center" wrapText="1"/>
    </xf>
    <xf numFmtId="0" fontId="7" fillId="7" borderId="11" xfId="0" applyFont="1" applyFill="1" applyBorder="1" applyAlignment="1">
      <alignment vertical="center" wrapText="1"/>
    </xf>
    <xf numFmtId="0" fontId="7" fillId="7" borderId="13" xfId="0" applyFont="1" applyFill="1" applyBorder="1" applyAlignment="1">
      <alignment vertical="center" wrapText="1"/>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0" xfId="0" applyFont="1" applyFill="1" applyAlignment="1">
      <alignment horizontal="center" vertical="center"/>
    </xf>
    <xf numFmtId="0" fontId="7" fillId="7" borderId="8" xfId="0" applyFont="1" applyFill="1" applyBorder="1" applyAlignment="1">
      <alignment horizontal="center" vertical="center"/>
    </xf>
    <xf numFmtId="0" fontId="7" fillId="7" borderId="24"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8"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4" borderId="32" xfId="0" applyFont="1" applyFill="1" applyBorder="1" applyAlignment="1">
      <alignment horizontal="center" vertical="center" wrapText="1"/>
    </xf>
    <xf numFmtId="0" fontId="4" fillId="0" borderId="25" xfId="0" applyFont="1" applyBorder="1" applyAlignment="1">
      <alignment horizontal="center" vertical="center" wrapText="1"/>
    </xf>
    <xf numFmtId="0" fontId="16" fillId="0" borderId="31" xfId="0" applyFont="1" applyBorder="1" applyAlignment="1">
      <alignment horizontal="center" vertical="center" wrapText="1"/>
    </xf>
    <xf numFmtId="0" fontId="16" fillId="4" borderId="31"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25"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14" fontId="22" fillId="0" borderId="31" xfId="0" applyNumberFormat="1" applyFont="1" applyBorder="1" applyAlignment="1">
      <alignment horizontal="center" vertical="center" wrapText="1"/>
    </xf>
    <xf numFmtId="14" fontId="22" fillId="0" borderId="32" xfId="0" applyNumberFormat="1" applyFont="1" applyBorder="1" applyAlignment="1">
      <alignment horizontal="center" vertical="center" wrapText="1"/>
    </xf>
    <xf numFmtId="14" fontId="22" fillId="0" borderId="33" xfId="0" applyNumberFormat="1" applyFont="1" applyBorder="1" applyAlignment="1">
      <alignment horizontal="center" vertical="center" wrapText="1"/>
    </xf>
    <xf numFmtId="14" fontId="22" fillId="0" borderId="30" xfId="0" applyNumberFormat="1" applyFont="1" applyBorder="1" applyAlignment="1">
      <alignment horizontal="center" vertical="center" wrapText="1"/>
    </xf>
    <xf numFmtId="14" fontId="22" fillId="0" borderId="27" xfId="0" applyNumberFormat="1" applyFont="1" applyBorder="1" applyAlignment="1">
      <alignment horizontal="center" vertical="center" wrapText="1"/>
    </xf>
    <xf numFmtId="14" fontId="24" fillId="0" borderId="31" xfId="0" applyNumberFormat="1" applyFont="1" applyBorder="1" applyAlignment="1">
      <alignment horizontal="center" vertical="center" wrapText="1"/>
    </xf>
    <xf numFmtId="14" fontId="24" fillId="0" borderId="32" xfId="0" applyNumberFormat="1" applyFont="1" applyBorder="1" applyAlignment="1">
      <alignment horizontal="center" vertical="center" wrapText="1"/>
    </xf>
    <xf numFmtId="14" fontId="24" fillId="0" borderId="33"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26" fillId="10" borderId="1" xfId="0" applyFont="1" applyFill="1" applyBorder="1" applyAlignment="1">
      <alignment vertical="center" wrapText="1"/>
    </xf>
    <xf numFmtId="0" fontId="26" fillId="10" borderId="44" xfId="0" applyFont="1" applyFill="1" applyBorder="1" applyAlignment="1">
      <alignment horizontal="center" vertical="center"/>
    </xf>
    <xf numFmtId="0" fontId="26" fillId="10" borderId="27" xfId="0" applyFont="1" applyFill="1" applyBorder="1" applyAlignment="1">
      <alignment horizontal="left" vertical="center" wrapText="1"/>
    </xf>
    <xf numFmtId="0" fontId="0" fillId="0" borderId="51" xfId="0" applyBorder="1" applyAlignment="1">
      <alignment vertical="center" wrapText="1"/>
    </xf>
    <xf numFmtId="0" fontId="0" fillId="0" borderId="52" xfId="0" applyBorder="1" applyAlignment="1">
      <alignment vertical="center" wrapText="1"/>
    </xf>
    <xf numFmtId="0" fontId="38" fillId="0" borderId="53"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0" fillId="0" borderId="27" xfId="0" applyBorder="1" applyAlignment="1">
      <alignment horizontal="center" vertical="center" wrapText="1"/>
    </xf>
    <xf numFmtId="0" fontId="38" fillId="0" borderId="27" xfId="0" applyFont="1" applyBorder="1" applyAlignment="1">
      <alignment horizontal="center" vertical="center" wrapText="1"/>
    </xf>
  </cellXfs>
  <cellStyles count="5">
    <cellStyle name="Énfasis1" xfId="3" builtinId="29"/>
    <cellStyle name="Énfasis6" xfId="1" builtinId="49"/>
    <cellStyle name="Hipervínculo" xfId="4" builtinId="8"/>
    <cellStyle name="Normal" xfId="0" builtinId="0"/>
    <cellStyle name="Normal 2" xfId="2" xr:uid="{00000000-0005-0000-0000-00000300000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312420</xdr:colOff>
      <xdr:row>0</xdr:row>
      <xdr:rowOff>38100</xdr:rowOff>
    </xdr:from>
    <xdr:to>
      <xdr:col>2</xdr:col>
      <xdr:colOff>426720</xdr:colOff>
      <xdr:row>0</xdr:row>
      <xdr:rowOff>1163089</xdr:rowOff>
    </xdr:to>
    <xdr:pic>
      <xdr:nvPicPr>
        <xdr:cNvPr id="2" name="Imagen 1">
          <a:extLst>
            <a:ext uri="{FF2B5EF4-FFF2-40B4-BE49-F238E27FC236}">
              <a16:creationId xmlns:a16="http://schemas.microsoft.com/office/drawing/2014/main" id="{8082764A-17C1-4B67-86D4-905B83D9F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 y="38100"/>
          <a:ext cx="1104900" cy="112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312420</xdr:colOff>
      <xdr:row>0</xdr:row>
      <xdr:rowOff>7620</xdr:rowOff>
    </xdr:from>
    <xdr:to>
      <xdr:col>2</xdr:col>
      <xdr:colOff>441960</xdr:colOff>
      <xdr:row>1</xdr:row>
      <xdr:rowOff>0</xdr:rowOff>
    </xdr:to>
    <xdr:pic>
      <xdr:nvPicPr>
        <xdr:cNvPr id="2" name="Imagen 1">
          <a:extLst>
            <a:ext uri="{FF2B5EF4-FFF2-40B4-BE49-F238E27FC236}">
              <a16:creationId xmlns:a16="http://schemas.microsoft.com/office/drawing/2014/main" id="{A21AF84D-4C66-48B8-94BE-A954AB09E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 y="7620"/>
          <a:ext cx="105918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213360</xdr:colOff>
      <xdr:row>0</xdr:row>
      <xdr:rowOff>7620</xdr:rowOff>
    </xdr:from>
    <xdr:to>
      <xdr:col>2</xdr:col>
      <xdr:colOff>518160</xdr:colOff>
      <xdr:row>0</xdr:row>
      <xdr:rowOff>784860</xdr:rowOff>
    </xdr:to>
    <xdr:pic>
      <xdr:nvPicPr>
        <xdr:cNvPr id="2" name="Imagen 1">
          <a:extLst>
            <a:ext uri="{FF2B5EF4-FFF2-40B4-BE49-F238E27FC236}">
              <a16:creationId xmlns:a16="http://schemas.microsoft.com/office/drawing/2014/main" id="{DE813F36-3D7F-4C8F-B56D-3E246F968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220" y="7620"/>
          <a:ext cx="77724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0</xdr:row>
      <xdr:rowOff>7620</xdr:rowOff>
    </xdr:from>
    <xdr:to>
      <xdr:col>2</xdr:col>
      <xdr:colOff>502920</xdr:colOff>
      <xdr:row>0</xdr:row>
      <xdr:rowOff>883920</xdr:rowOff>
    </xdr:to>
    <xdr:pic>
      <xdr:nvPicPr>
        <xdr:cNvPr id="2" name="Imagen 1">
          <a:extLst>
            <a:ext uri="{FF2B5EF4-FFF2-40B4-BE49-F238E27FC236}">
              <a16:creationId xmlns:a16="http://schemas.microsoft.com/office/drawing/2014/main" id="{B27F9598-6026-4306-B76B-128C906AD1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 y="7620"/>
          <a:ext cx="868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372065</xdr:colOff>
      <xdr:row>0</xdr:row>
      <xdr:rowOff>7620</xdr:rowOff>
    </xdr:from>
    <xdr:to>
      <xdr:col>2</xdr:col>
      <xdr:colOff>455885</xdr:colOff>
      <xdr:row>0</xdr:row>
      <xdr:rowOff>837259</xdr:rowOff>
    </xdr:to>
    <xdr:pic>
      <xdr:nvPicPr>
        <xdr:cNvPr id="2" name="Imagen 1">
          <a:extLst>
            <a:ext uri="{FF2B5EF4-FFF2-40B4-BE49-F238E27FC236}">
              <a16:creationId xmlns:a16="http://schemas.microsoft.com/office/drawing/2014/main" id="{216F584B-3F6A-4319-94B6-6FE916543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139" y="7620"/>
          <a:ext cx="864635" cy="829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0</xdr:row>
      <xdr:rowOff>34836</xdr:rowOff>
    </xdr:from>
    <xdr:to>
      <xdr:col>2</xdr:col>
      <xdr:colOff>435428</xdr:colOff>
      <xdr:row>0</xdr:row>
      <xdr:rowOff>687161</xdr:rowOff>
    </xdr:to>
    <xdr:pic>
      <xdr:nvPicPr>
        <xdr:cNvPr id="3" name="Imagen 2">
          <a:extLst>
            <a:ext uri="{FF2B5EF4-FFF2-40B4-BE49-F238E27FC236}">
              <a16:creationId xmlns:a16="http://schemas.microsoft.com/office/drawing/2014/main" id="{9419ACB8-371C-4B33-9A5A-1FAC434E2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529" y="34836"/>
          <a:ext cx="696685" cy="65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209341</xdr:colOff>
      <xdr:row>0</xdr:row>
      <xdr:rowOff>7620</xdr:rowOff>
    </xdr:from>
    <xdr:to>
      <xdr:col>2</xdr:col>
      <xdr:colOff>455886</xdr:colOff>
      <xdr:row>0</xdr:row>
      <xdr:rowOff>711758</xdr:rowOff>
    </xdr:to>
    <xdr:pic>
      <xdr:nvPicPr>
        <xdr:cNvPr id="3" name="Imagen 2">
          <a:extLst>
            <a:ext uri="{FF2B5EF4-FFF2-40B4-BE49-F238E27FC236}">
              <a16:creationId xmlns:a16="http://schemas.microsoft.com/office/drawing/2014/main" id="{FB3DE8F2-CF1D-4D25-8030-458FD5399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792" y="7620"/>
          <a:ext cx="757336" cy="704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548640</xdr:colOff>
      <xdr:row>0</xdr:row>
      <xdr:rowOff>22860</xdr:rowOff>
    </xdr:from>
    <xdr:to>
      <xdr:col>2</xdr:col>
      <xdr:colOff>784860</xdr:colOff>
      <xdr:row>0</xdr:row>
      <xdr:rowOff>848195</xdr:rowOff>
    </xdr:to>
    <xdr:pic>
      <xdr:nvPicPr>
        <xdr:cNvPr id="2" name="Imagen 1">
          <a:extLst>
            <a:ext uri="{FF2B5EF4-FFF2-40B4-BE49-F238E27FC236}">
              <a16:creationId xmlns:a16="http://schemas.microsoft.com/office/drawing/2014/main" id="{FD256CA1-B590-40B9-99D6-2515C409A9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 y="22860"/>
          <a:ext cx="914400" cy="825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F30E-6D60-48F1-AC14-6B01F5971142}">
  <dimension ref="B1:I11"/>
  <sheetViews>
    <sheetView tabSelected="1" workbookViewId="0">
      <selection activeCell="B3" sqref="B3:I3"/>
    </sheetView>
  </sheetViews>
  <sheetFormatPr baseColWidth="10" defaultColWidth="11.44140625" defaultRowHeight="14.4"/>
  <cols>
    <col min="2" max="3" width="14.44140625" customWidth="1"/>
    <col min="4" max="4" width="16.33203125" customWidth="1"/>
    <col min="5" max="5" width="22" customWidth="1"/>
    <col min="6" max="9" width="16.33203125" customWidth="1"/>
  </cols>
  <sheetData>
    <row r="1" spans="2:9" ht="93.6" customHeight="1">
      <c r="B1" s="296"/>
      <c r="C1" s="297"/>
      <c r="D1" s="293" t="s">
        <v>0</v>
      </c>
      <c r="E1" s="294"/>
      <c r="F1" s="294"/>
      <c r="G1" s="294"/>
      <c r="H1" s="294"/>
      <c r="I1" s="295"/>
    </row>
    <row r="3" spans="2:9" ht="40.200000000000003" customHeight="1">
      <c r="B3" s="169" t="s">
        <v>1</v>
      </c>
      <c r="C3" s="169"/>
      <c r="D3" s="169"/>
      <c r="E3" s="169"/>
      <c r="F3" s="169"/>
      <c r="G3" s="169"/>
      <c r="H3" s="169"/>
      <c r="I3" s="169"/>
    </row>
    <row r="4" spans="2:9" s="162" customFormat="1" ht="30.6" customHeight="1">
      <c r="B4" s="166" t="s">
        <v>2</v>
      </c>
      <c r="C4" s="166"/>
      <c r="D4" s="166"/>
      <c r="E4" s="166"/>
      <c r="F4" s="166"/>
      <c r="G4" s="166"/>
      <c r="H4" s="166"/>
      <c r="I4" s="166"/>
    </row>
    <row r="5" spans="2:9" s="162" customFormat="1" ht="30.6" customHeight="1">
      <c r="B5" s="166" t="s">
        <v>3</v>
      </c>
      <c r="C5" s="166"/>
      <c r="D5" s="166"/>
      <c r="E5" s="166"/>
      <c r="F5" s="166"/>
      <c r="G5" s="166"/>
      <c r="H5" s="166"/>
      <c r="I5" s="166"/>
    </row>
    <row r="6" spans="2:9" s="162" customFormat="1" ht="30.6" customHeight="1">
      <c r="B6" s="166" t="s">
        <v>4</v>
      </c>
      <c r="C6" s="166"/>
      <c r="D6" s="166"/>
      <c r="E6" s="166"/>
      <c r="F6" s="166"/>
      <c r="G6" s="166"/>
      <c r="H6" s="166"/>
      <c r="I6" s="166"/>
    </row>
    <row r="7" spans="2:9" s="162" customFormat="1" ht="30.6" customHeight="1">
      <c r="B7" s="166" t="s">
        <v>5</v>
      </c>
      <c r="C7" s="166"/>
      <c r="D7" s="166"/>
      <c r="E7" s="166"/>
      <c r="F7" s="166"/>
      <c r="G7" s="166"/>
      <c r="H7" s="166"/>
      <c r="I7" s="166"/>
    </row>
    <row r="8" spans="2:9" s="162" customFormat="1" ht="30.6" customHeight="1">
      <c r="B8" s="166" t="s">
        <v>6</v>
      </c>
      <c r="C8" s="166"/>
      <c r="D8" s="166"/>
      <c r="E8" s="166"/>
      <c r="F8" s="166"/>
      <c r="G8" s="166"/>
      <c r="H8" s="166"/>
      <c r="I8" s="166"/>
    </row>
    <row r="9" spans="2:9" s="162" customFormat="1" ht="30.6" customHeight="1">
      <c r="B9" s="167" t="s">
        <v>7</v>
      </c>
      <c r="C9" s="167"/>
      <c r="D9" s="167"/>
      <c r="E9" s="167"/>
      <c r="F9" s="167"/>
      <c r="G9" s="167"/>
      <c r="H9" s="167"/>
      <c r="I9" s="167"/>
    </row>
    <row r="10" spans="2:9" s="162" customFormat="1" ht="30.6" customHeight="1">
      <c r="B10" s="168" t="s">
        <v>8</v>
      </c>
      <c r="C10" s="168"/>
      <c r="D10" s="168"/>
      <c r="E10" s="168"/>
      <c r="F10" s="168"/>
      <c r="G10" s="168"/>
      <c r="H10" s="168"/>
      <c r="I10" s="168"/>
    </row>
    <row r="11" spans="2:9">
      <c r="B11" s="163"/>
      <c r="C11" s="163"/>
      <c r="D11" s="163"/>
      <c r="E11" s="163"/>
      <c r="F11" s="163"/>
      <c r="G11" s="163"/>
      <c r="H11" s="163"/>
      <c r="I11" s="163"/>
    </row>
  </sheetData>
  <mergeCells count="10">
    <mergeCell ref="B8:I8"/>
    <mergeCell ref="B9:I9"/>
    <mergeCell ref="B10:I10"/>
    <mergeCell ref="B3:I3"/>
    <mergeCell ref="B4:I4"/>
    <mergeCell ref="D1:I1"/>
    <mergeCell ref="B5:I5"/>
    <mergeCell ref="B6:I6"/>
    <mergeCell ref="B7:I7"/>
    <mergeCell ref="B1:C1"/>
  </mergeCells>
  <hyperlinks>
    <hyperlink ref="B4:I4" location="'1. banco de zona subredes '!A1" display="1. Banco de zona Subredes: Identificara los riesgos con zona de riesgo alto" xr:uid="{4A7A275B-6861-47DD-A9C1-E6952479F501}"/>
    <hyperlink ref="B5:I5" location="'2. banco zona riesgo salud ment'!A1" display="2. Banco zona riesgos salud mental " xr:uid="{AC55564B-9B54-4BC9-B0A7-49866AACB450}"/>
    <hyperlink ref="B6:I6" location="'3. Subred Norte'!A1" display="3. Subred Norte" xr:uid="{9A444EAB-F64D-4DD1-8B55-400F5D04DE07}"/>
    <hyperlink ref="B7:I7" location="'4. Subred Centro Oriente'!A1" display="4, Subred Centro Oriente" xr:uid="{884D4237-07C4-4C2D-BB11-E98FC0ABAE47}"/>
    <hyperlink ref="B8:I8" location="'5. Subred Sur'!A1" display="5. Subred Sur" xr:uid="{97C33AC9-8030-4A23-B059-2719C1CA2282}"/>
    <hyperlink ref="B9:I9" location="'6. Subred SurOCC'!A1" display="6, Subred Sur Occidente" xr:uid="{E87D7DAD-C8E1-4846-A1AE-1E5043C68A44}"/>
    <hyperlink ref="B10:I10" location="'7. Sur Occ Salud Mental'!A1" display="7, Subred Sur Occ Salud Mental " xr:uid="{AD992407-676D-440C-89CA-41A7F5DD445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8"/>
  <sheetViews>
    <sheetView workbookViewId="0">
      <pane ySplit="1" topLeftCell="A2" activePane="bottomLeft" state="frozen"/>
      <selection pane="bottomLeft" activeCell="A2" sqref="A2"/>
    </sheetView>
  </sheetViews>
  <sheetFormatPr baseColWidth="10" defaultColWidth="11.44140625" defaultRowHeight="14.4"/>
  <cols>
    <col min="2" max="2" width="13.5546875" customWidth="1"/>
    <col min="6" max="6" width="13.88671875" customWidth="1"/>
    <col min="7" max="7" width="9.88671875" customWidth="1"/>
    <col min="8" max="8" width="9.44140625" customWidth="1"/>
    <col min="9" max="9" width="8.88671875" customWidth="1"/>
    <col min="10" max="10" width="9.5546875" customWidth="1"/>
    <col min="11" max="11" width="7.44140625" customWidth="1"/>
    <col min="12" max="12" width="6.6640625" customWidth="1"/>
    <col min="13" max="13" width="14.44140625" customWidth="1"/>
  </cols>
  <sheetData>
    <row r="1" spans="2:13" ht="72.599999999999994" customHeight="1">
      <c r="B1" s="291"/>
      <c r="C1" s="292"/>
      <c r="D1" s="165" t="s">
        <v>0</v>
      </c>
      <c r="E1" s="165"/>
      <c r="F1" s="165"/>
      <c r="G1" s="165"/>
      <c r="H1" s="165"/>
      <c r="I1" s="165"/>
      <c r="J1" s="165"/>
      <c r="K1" s="165"/>
      <c r="L1" s="165"/>
      <c r="M1" s="165"/>
    </row>
    <row r="2" spans="2:13" ht="15" thickBot="1"/>
    <row r="3" spans="2:13" ht="15" customHeight="1">
      <c r="B3" s="172" t="s">
        <v>9</v>
      </c>
      <c r="C3" s="173"/>
      <c r="D3" s="173"/>
      <c r="E3" s="173"/>
      <c r="F3" s="174"/>
      <c r="G3" s="178" t="s">
        <v>10</v>
      </c>
      <c r="H3" s="173"/>
      <c r="I3" s="174"/>
      <c r="J3" s="178" t="s">
        <v>10</v>
      </c>
      <c r="K3" s="173"/>
      <c r="L3" s="174"/>
      <c r="M3" s="179" t="s">
        <v>11</v>
      </c>
    </row>
    <row r="4" spans="2:13" ht="15.75" customHeight="1" thickBot="1">
      <c r="B4" s="175"/>
      <c r="C4" s="176"/>
      <c r="D4" s="176"/>
      <c r="E4" s="176"/>
      <c r="F4" s="177"/>
      <c r="G4" s="181" t="s">
        <v>12</v>
      </c>
      <c r="H4" s="182"/>
      <c r="I4" s="183"/>
      <c r="J4" s="181" t="s">
        <v>13</v>
      </c>
      <c r="K4" s="182"/>
      <c r="L4" s="183"/>
      <c r="M4" s="180"/>
    </row>
    <row r="5" spans="2:13" ht="43.95" customHeight="1">
      <c r="B5" s="159" t="s">
        <v>14</v>
      </c>
      <c r="C5" s="160" t="s">
        <v>15</v>
      </c>
      <c r="D5" s="160" t="s">
        <v>16</v>
      </c>
      <c r="E5" s="160" t="s">
        <v>17</v>
      </c>
      <c r="F5" s="161" t="s">
        <v>18</v>
      </c>
      <c r="G5" s="161" t="s">
        <v>19</v>
      </c>
      <c r="H5" s="160" t="s">
        <v>20</v>
      </c>
      <c r="I5" s="161" t="s">
        <v>21</v>
      </c>
      <c r="J5" s="161" t="s">
        <v>22</v>
      </c>
      <c r="K5" s="160" t="s">
        <v>23</v>
      </c>
      <c r="L5" s="161" t="s">
        <v>24</v>
      </c>
      <c r="M5" s="180"/>
    </row>
    <row r="6" spans="2:13" ht="71.400000000000006">
      <c r="B6" s="58" t="s">
        <v>25</v>
      </c>
      <c r="C6" s="58" t="s">
        <v>26</v>
      </c>
      <c r="D6" s="55" t="s">
        <v>27</v>
      </c>
      <c r="E6" s="55" t="s">
        <v>28</v>
      </c>
      <c r="F6" s="55" t="s">
        <v>29</v>
      </c>
      <c r="G6" s="55">
        <v>4</v>
      </c>
      <c r="H6" s="55">
        <v>5</v>
      </c>
      <c r="I6" s="55">
        <v>3</v>
      </c>
      <c r="J6" s="55">
        <f>G6*H6*I6</f>
        <v>60</v>
      </c>
      <c r="K6" s="55" t="s">
        <v>30</v>
      </c>
      <c r="L6" s="92" t="s">
        <v>10</v>
      </c>
      <c r="M6" s="55" t="s">
        <v>31</v>
      </c>
    </row>
    <row r="7" spans="2:13" ht="61.2">
      <c r="B7" s="58" t="s">
        <v>32</v>
      </c>
      <c r="C7" s="58" t="s">
        <v>33</v>
      </c>
      <c r="D7" s="55" t="s">
        <v>34</v>
      </c>
      <c r="E7" s="55" t="s">
        <v>35</v>
      </c>
      <c r="F7" s="55" t="s">
        <v>36</v>
      </c>
      <c r="G7" s="58">
        <v>4</v>
      </c>
      <c r="H7" s="58">
        <v>3</v>
      </c>
      <c r="I7" s="55">
        <v>5</v>
      </c>
      <c r="J7" s="55">
        <v>60</v>
      </c>
      <c r="K7" s="55" t="s">
        <v>30</v>
      </c>
      <c r="L7" s="92"/>
      <c r="M7" s="58" t="s">
        <v>37</v>
      </c>
    </row>
    <row r="8" spans="2:13" ht="51">
      <c r="B8" s="58" t="s">
        <v>32</v>
      </c>
      <c r="C8" s="58" t="s">
        <v>38</v>
      </c>
      <c r="D8" s="55" t="s">
        <v>39</v>
      </c>
      <c r="E8" s="55" t="s">
        <v>40</v>
      </c>
      <c r="F8" s="55" t="s">
        <v>41</v>
      </c>
      <c r="G8" s="58">
        <v>5</v>
      </c>
      <c r="H8" s="58">
        <v>3</v>
      </c>
      <c r="I8" s="55">
        <v>5</v>
      </c>
      <c r="J8" s="55">
        <v>75</v>
      </c>
      <c r="K8" s="55" t="s">
        <v>30</v>
      </c>
      <c r="L8" s="92"/>
      <c r="M8" s="58" t="s">
        <v>42</v>
      </c>
    </row>
    <row r="9" spans="2:13" ht="81.599999999999994">
      <c r="B9" s="58" t="s">
        <v>32</v>
      </c>
      <c r="C9" s="58" t="s">
        <v>43</v>
      </c>
      <c r="D9" s="55" t="s">
        <v>44</v>
      </c>
      <c r="E9" s="55" t="s">
        <v>45</v>
      </c>
      <c r="F9" s="55" t="s">
        <v>46</v>
      </c>
      <c r="G9" s="58">
        <v>4</v>
      </c>
      <c r="H9" s="58">
        <v>5</v>
      </c>
      <c r="I9" s="55">
        <v>4</v>
      </c>
      <c r="J9" s="55">
        <v>80</v>
      </c>
      <c r="K9" s="55" t="s">
        <v>30</v>
      </c>
      <c r="L9" s="92"/>
      <c r="M9" s="58" t="s">
        <v>47</v>
      </c>
    </row>
    <row r="10" spans="2:13" ht="91.8">
      <c r="B10" s="58" t="s">
        <v>32</v>
      </c>
      <c r="C10" s="58" t="s">
        <v>48</v>
      </c>
      <c r="D10" s="55" t="s">
        <v>49</v>
      </c>
      <c r="E10" s="55" t="s">
        <v>50</v>
      </c>
      <c r="F10" s="55" t="s">
        <v>46</v>
      </c>
      <c r="G10" s="58">
        <v>4</v>
      </c>
      <c r="H10" s="58">
        <v>5</v>
      </c>
      <c r="I10" s="55">
        <v>4</v>
      </c>
      <c r="J10" s="55">
        <v>80</v>
      </c>
      <c r="K10" s="55" t="s">
        <v>30</v>
      </c>
      <c r="L10" s="92"/>
      <c r="M10" s="58" t="s">
        <v>51</v>
      </c>
    </row>
    <row r="11" spans="2:13" ht="91.8">
      <c r="B11" s="58" t="s">
        <v>32</v>
      </c>
      <c r="C11" s="58" t="s">
        <v>52</v>
      </c>
      <c r="D11" s="55" t="s">
        <v>53</v>
      </c>
      <c r="E11" s="55" t="s">
        <v>54</v>
      </c>
      <c r="F11" s="55" t="s">
        <v>55</v>
      </c>
      <c r="G11" s="58">
        <v>4</v>
      </c>
      <c r="H11" s="58">
        <v>5</v>
      </c>
      <c r="I11" s="55">
        <v>4</v>
      </c>
      <c r="J11" s="55">
        <v>80</v>
      </c>
      <c r="K11" s="55" t="s">
        <v>30</v>
      </c>
      <c r="L11" s="92"/>
      <c r="M11" s="58" t="s">
        <v>56</v>
      </c>
    </row>
    <row r="12" spans="2:13" ht="34.5" customHeight="1">
      <c r="B12" s="185" t="s">
        <v>25</v>
      </c>
      <c r="C12" s="185" t="s">
        <v>57</v>
      </c>
      <c r="D12" s="170" t="s">
        <v>58</v>
      </c>
      <c r="E12" s="61" t="s">
        <v>59</v>
      </c>
      <c r="F12" s="186" t="s">
        <v>60</v>
      </c>
      <c r="G12" s="61">
        <v>4</v>
      </c>
      <c r="H12" s="61">
        <v>5</v>
      </c>
      <c r="I12" s="61">
        <v>3</v>
      </c>
      <c r="J12" s="61">
        <f t="shared" ref="J12:J13" si="0">+G12*H12*I12</f>
        <v>60</v>
      </c>
      <c r="K12" s="61" t="s">
        <v>30</v>
      </c>
      <c r="L12" s="112"/>
      <c r="M12" s="171" t="s">
        <v>61</v>
      </c>
    </row>
    <row r="13" spans="2:13" ht="87" customHeight="1">
      <c r="B13" s="185"/>
      <c r="C13" s="185"/>
      <c r="D13" s="170"/>
      <c r="E13" s="61" t="s">
        <v>62</v>
      </c>
      <c r="F13" s="186"/>
      <c r="G13" s="61">
        <v>4</v>
      </c>
      <c r="H13" s="61">
        <v>5</v>
      </c>
      <c r="I13" s="61">
        <v>3</v>
      </c>
      <c r="J13" s="61">
        <f t="shared" si="0"/>
        <v>60</v>
      </c>
      <c r="K13" s="61" t="s">
        <v>30</v>
      </c>
      <c r="L13" s="112"/>
      <c r="M13" s="171"/>
    </row>
    <row r="14" spans="2:13" ht="102">
      <c r="B14" s="93" t="s">
        <v>25</v>
      </c>
      <c r="C14" s="70" t="s">
        <v>63</v>
      </c>
      <c r="D14" s="56" t="s">
        <v>58</v>
      </c>
      <c r="E14" s="56" t="s">
        <v>64</v>
      </c>
      <c r="F14" s="56" t="s">
        <v>60</v>
      </c>
      <c r="G14" s="55">
        <v>5</v>
      </c>
      <c r="H14" s="55">
        <v>5</v>
      </c>
      <c r="I14" s="55">
        <v>3</v>
      </c>
      <c r="J14" s="55">
        <f>+G14*H14*I14</f>
        <v>75</v>
      </c>
      <c r="K14" s="56" t="s">
        <v>30</v>
      </c>
      <c r="L14" s="113"/>
      <c r="M14" s="70" t="s">
        <v>65</v>
      </c>
    </row>
    <row r="15" spans="2:13" ht="81.599999999999994">
      <c r="B15" s="93" t="s">
        <v>32</v>
      </c>
      <c r="C15" s="70" t="s">
        <v>63</v>
      </c>
      <c r="D15" s="70" t="s">
        <v>66</v>
      </c>
      <c r="E15" s="70" t="s">
        <v>67</v>
      </c>
      <c r="F15" s="70" t="s">
        <v>68</v>
      </c>
      <c r="G15" s="55">
        <v>5</v>
      </c>
      <c r="H15" s="55">
        <v>5</v>
      </c>
      <c r="I15" s="55">
        <v>3</v>
      </c>
      <c r="J15" s="71">
        <f>G15*H15*I15</f>
        <v>75</v>
      </c>
      <c r="K15" s="114" t="s">
        <v>30</v>
      </c>
      <c r="L15" s="113"/>
      <c r="M15" s="70" t="s">
        <v>69</v>
      </c>
    </row>
    <row r="16" spans="2:13" ht="51">
      <c r="B16" s="58" t="s">
        <v>70</v>
      </c>
      <c r="C16" s="58" t="s">
        <v>71</v>
      </c>
      <c r="D16" s="55" t="s">
        <v>72</v>
      </c>
      <c r="E16" s="55" t="s">
        <v>73</v>
      </c>
      <c r="F16" s="55" t="s">
        <v>74</v>
      </c>
      <c r="G16" s="55">
        <v>4</v>
      </c>
      <c r="H16" s="55">
        <v>5</v>
      </c>
      <c r="I16" s="55">
        <v>3</v>
      </c>
      <c r="J16" s="55">
        <f t="shared" ref="J16:J17" si="1">G16*H16*I16</f>
        <v>60</v>
      </c>
      <c r="K16" s="55" t="s">
        <v>30</v>
      </c>
      <c r="L16" s="92" t="s">
        <v>10</v>
      </c>
      <c r="M16" s="55" t="s">
        <v>75</v>
      </c>
    </row>
    <row r="17" spans="2:13" ht="30.6">
      <c r="B17" s="58" t="s">
        <v>70</v>
      </c>
      <c r="C17" s="58" t="s">
        <v>76</v>
      </c>
      <c r="D17" s="55" t="s">
        <v>77</v>
      </c>
      <c r="E17" s="55" t="s">
        <v>78</v>
      </c>
      <c r="F17" s="55" t="s">
        <v>79</v>
      </c>
      <c r="G17" s="55">
        <v>4</v>
      </c>
      <c r="H17" s="55">
        <v>5</v>
      </c>
      <c r="I17" s="55">
        <v>3</v>
      </c>
      <c r="J17" s="55">
        <f t="shared" si="1"/>
        <v>60</v>
      </c>
      <c r="K17" s="55" t="s">
        <v>30</v>
      </c>
      <c r="L17" s="92" t="s">
        <v>10</v>
      </c>
      <c r="M17" s="55" t="s">
        <v>80</v>
      </c>
    </row>
    <row r="18" spans="2:13" ht="30.6">
      <c r="B18" s="171" t="s">
        <v>70</v>
      </c>
      <c r="C18" s="171" t="s">
        <v>71</v>
      </c>
      <c r="D18" s="170" t="s">
        <v>81</v>
      </c>
      <c r="E18" s="55" t="s">
        <v>82</v>
      </c>
      <c r="F18" s="170" t="s">
        <v>74</v>
      </c>
      <c r="G18" s="55">
        <v>4</v>
      </c>
      <c r="H18" s="55">
        <v>5</v>
      </c>
      <c r="I18" s="55">
        <v>3</v>
      </c>
      <c r="J18" s="55">
        <f t="shared" ref="J18:J21" si="2">+G18*H18*I18</f>
        <v>60</v>
      </c>
      <c r="K18" s="55" t="s">
        <v>30</v>
      </c>
      <c r="L18" s="92"/>
      <c r="M18" s="170" t="s">
        <v>83</v>
      </c>
    </row>
    <row r="19" spans="2:13" ht="20.399999999999999">
      <c r="B19" s="171"/>
      <c r="C19" s="171"/>
      <c r="D19" s="170"/>
      <c r="E19" s="55" t="s">
        <v>84</v>
      </c>
      <c r="F19" s="170"/>
      <c r="G19" s="55">
        <v>4</v>
      </c>
      <c r="H19" s="55">
        <v>5</v>
      </c>
      <c r="I19" s="55">
        <v>3</v>
      </c>
      <c r="J19" s="55">
        <f t="shared" si="2"/>
        <v>60</v>
      </c>
      <c r="K19" s="55" t="s">
        <v>30</v>
      </c>
      <c r="L19" s="92"/>
      <c r="M19" s="170"/>
    </row>
    <row r="20" spans="2:13" ht="61.2">
      <c r="B20" s="58" t="s">
        <v>70</v>
      </c>
      <c r="C20" s="58" t="s">
        <v>85</v>
      </c>
      <c r="D20" s="55" t="s">
        <v>86</v>
      </c>
      <c r="E20" s="55" t="s">
        <v>87</v>
      </c>
      <c r="F20" s="55" t="s">
        <v>74</v>
      </c>
      <c r="G20" s="55">
        <v>4</v>
      </c>
      <c r="H20" s="55">
        <v>5</v>
      </c>
      <c r="I20" s="55">
        <v>3</v>
      </c>
      <c r="J20" s="55">
        <v>60</v>
      </c>
      <c r="K20" s="55" t="s">
        <v>88</v>
      </c>
      <c r="L20" s="92"/>
      <c r="M20" s="55" t="s">
        <v>89</v>
      </c>
    </row>
    <row r="21" spans="2:13" ht="81.599999999999994">
      <c r="B21" s="58" t="s">
        <v>70</v>
      </c>
      <c r="C21" s="58" t="s">
        <v>76</v>
      </c>
      <c r="D21" s="55" t="s">
        <v>77</v>
      </c>
      <c r="E21" s="55" t="s">
        <v>78</v>
      </c>
      <c r="F21" s="55" t="s">
        <v>79</v>
      </c>
      <c r="G21" s="55">
        <v>4</v>
      </c>
      <c r="H21" s="55">
        <v>5</v>
      </c>
      <c r="I21" s="55">
        <v>4</v>
      </c>
      <c r="J21" s="55">
        <f t="shared" si="2"/>
        <v>80</v>
      </c>
      <c r="K21" s="55" t="s">
        <v>30</v>
      </c>
      <c r="L21" s="92"/>
      <c r="M21" s="55" t="s">
        <v>90</v>
      </c>
    </row>
    <row r="22" spans="2:13" ht="132.6">
      <c r="B22" s="58" t="s">
        <v>70</v>
      </c>
      <c r="C22" s="56" t="s">
        <v>91</v>
      </c>
      <c r="D22" s="55" t="s">
        <v>92</v>
      </c>
      <c r="E22" s="55" t="s">
        <v>93</v>
      </c>
      <c r="F22" s="55" t="s">
        <v>94</v>
      </c>
      <c r="G22" s="55">
        <v>5</v>
      </c>
      <c r="H22" s="55">
        <v>5</v>
      </c>
      <c r="I22" s="55">
        <v>3</v>
      </c>
      <c r="J22" s="71">
        <f t="shared" ref="J22:J26" si="3">G22*H22*I22</f>
        <v>75</v>
      </c>
      <c r="K22" s="55" t="s">
        <v>30</v>
      </c>
      <c r="L22" s="69"/>
      <c r="M22" s="65" t="s">
        <v>95</v>
      </c>
    </row>
    <row r="23" spans="2:13" ht="91.8">
      <c r="B23" s="58" t="s">
        <v>70</v>
      </c>
      <c r="C23" s="56" t="s">
        <v>91</v>
      </c>
      <c r="D23" s="55" t="s">
        <v>72</v>
      </c>
      <c r="E23" s="55" t="s">
        <v>73</v>
      </c>
      <c r="F23" s="55" t="s">
        <v>74</v>
      </c>
      <c r="G23" s="55">
        <v>5</v>
      </c>
      <c r="H23" s="55">
        <v>5</v>
      </c>
      <c r="I23" s="55">
        <v>3</v>
      </c>
      <c r="J23" s="71">
        <f t="shared" si="3"/>
        <v>75</v>
      </c>
      <c r="K23" s="55" t="s">
        <v>30</v>
      </c>
      <c r="L23" s="69"/>
      <c r="M23" s="65" t="s">
        <v>96</v>
      </c>
    </row>
    <row r="24" spans="2:13" ht="153">
      <c r="B24" s="58" t="s">
        <v>97</v>
      </c>
      <c r="C24" s="58" t="s">
        <v>98</v>
      </c>
      <c r="D24" s="55" t="s">
        <v>99</v>
      </c>
      <c r="E24" s="55" t="s">
        <v>100</v>
      </c>
      <c r="F24" s="55" t="s">
        <v>101</v>
      </c>
      <c r="G24" s="55">
        <v>4</v>
      </c>
      <c r="H24" s="55">
        <v>5</v>
      </c>
      <c r="I24" s="55">
        <v>3</v>
      </c>
      <c r="J24" s="55">
        <f t="shared" si="3"/>
        <v>60</v>
      </c>
      <c r="K24" s="55" t="s">
        <v>30</v>
      </c>
      <c r="L24" s="92" t="s">
        <v>10</v>
      </c>
      <c r="M24" s="55" t="s">
        <v>102</v>
      </c>
    </row>
    <row r="25" spans="2:13" ht="112.2">
      <c r="B25" s="58" t="s">
        <v>97</v>
      </c>
      <c r="C25" s="58" t="s">
        <v>103</v>
      </c>
      <c r="D25" s="55" t="s">
        <v>104</v>
      </c>
      <c r="E25" s="55" t="s">
        <v>105</v>
      </c>
      <c r="F25" s="55" t="s">
        <v>106</v>
      </c>
      <c r="G25" s="55">
        <v>5</v>
      </c>
      <c r="H25" s="55">
        <v>5</v>
      </c>
      <c r="I25" s="55">
        <v>3</v>
      </c>
      <c r="J25" s="55">
        <f t="shared" si="3"/>
        <v>75</v>
      </c>
      <c r="K25" s="55" t="s">
        <v>30</v>
      </c>
      <c r="L25" s="92" t="s">
        <v>10</v>
      </c>
      <c r="M25" s="55" t="s">
        <v>80</v>
      </c>
    </row>
    <row r="26" spans="2:13" ht="45.6">
      <c r="B26" s="115" t="s">
        <v>97</v>
      </c>
      <c r="C26" s="115" t="s">
        <v>107</v>
      </c>
      <c r="D26" s="109" t="s">
        <v>108</v>
      </c>
      <c r="E26" s="109" t="s">
        <v>109</v>
      </c>
      <c r="F26" s="109" t="s">
        <v>110</v>
      </c>
      <c r="G26" s="118">
        <v>5</v>
      </c>
      <c r="H26" s="118">
        <v>5</v>
      </c>
      <c r="I26" s="118">
        <v>4</v>
      </c>
      <c r="J26" s="118">
        <f t="shared" si="3"/>
        <v>100</v>
      </c>
      <c r="K26" s="110" t="s">
        <v>111</v>
      </c>
      <c r="L26" s="111"/>
      <c r="M26" s="109" t="s">
        <v>112</v>
      </c>
    </row>
    <row r="27" spans="2:13" ht="71.400000000000006">
      <c r="B27" s="58" t="s">
        <v>97</v>
      </c>
      <c r="C27" s="58" t="s">
        <v>113</v>
      </c>
      <c r="D27" s="55" t="s">
        <v>114</v>
      </c>
      <c r="E27" s="55" t="s">
        <v>115</v>
      </c>
      <c r="F27" s="55" t="s">
        <v>106</v>
      </c>
      <c r="G27" s="55">
        <v>5</v>
      </c>
      <c r="H27" s="55">
        <v>5</v>
      </c>
      <c r="I27" s="55">
        <v>3</v>
      </c>
      <c r="J27" s="55">
        <f>+G27*H27*I27</f>
        <v>75</v>
      </c>
      <c r="K27" s="55" t="s">
        <v>30</v>
      </c>
      <c r="L27" s="92"/>
      <c r="M27" s="55" t="s">
        <v>116</v>
      </c>
    </row>
    <row r="28" spans="2:13" ht="51">
      <c r="B28" s="58" t="s">
        <v>117</v>
      </c>
      <c r="C28" s="58" t="s">
        <v>118</v>
      </c>
      <c r="D28" s="55" t="s">
        <v>119</v>
      </c>
      <c r="E28" s="55" t="s">
        <v>120</v>
      </c>
      <c r="F28" s="55" t="s">
        <v>121</v>
      </c>
      <c r="G28" s="55">
        <v>3</v>
      </c>
      <c r="H28" s="55">
        <v>5</v>
      </c>
      <c r="I28" s="55">
        <v>4</v>
      </c>
      <c r="J28" s="55">
        <f t="shared" ref="J28:J36" si="4">G28*H28*I28</f>
        <v>60</v>
      </c>
      <c r="K28" s="55" t="s">
        <v>30</v>
      </c>
      <c r="L28" s="92" t="s">
        <v>10</v>
      </c>
      <c r="M28" s="55" t="s">
        <v>80</v>
      </c>
    </row>
    <row r="29" spans="2:13" ht="91.2">
      <c r="B29" s="118" t="s">
        <v>117</v>
      </c>
      <c r="C29" s="109" t="s">
        <v>107</v>
      </c>
      <c r="D29" s="109" t="s">
        <v>122</v>
      </c>
      <c r="E29" s="109" t="s">
        <v>123</v>
      </c>
      <c r="F29" s="109" t="s">
        <v>124</v>
      </c>
      <c r="G29" s="118">
        <v>5</v>
      </c>
      <c r="H29" s="118">
        <v>5</v>
      </c>
      <c r="I29" s="118">
        <v>4</v>
      </c>
      <c r="J29" s="118">
        <f t="shared" si="4"/>
        <v>100</v>
      </c>
      <c r="K29" s="110" t="s">
        <v>125</v>
      </c>
      <c r="L29" s="111"/>
      <c r="M29" s="109" t="s">
        <v>126</v>
      </c>
    </row>
    <row r="30" spans="2:13" ht="136.80000000000001">
      <c r="B30" s="118" t="s">
        <v>117</v>
      </c>
      <c r="C30" s="109" t="s">
        <v>107</v>
      </c>
      <c r="D30" s="109" t="s">
        <v>127</v>
      </c>
      <c r="E30" s="109" t="s">
        <v>128</v>
      </c>
      <c r="F30" s="109" t="s">
        <v>129</v>
      </c>
      <c r="G30" s="118">
        <v>3</v>
      </c>
      <c r="H30" s="118">
        <v>5</v>
      </c>
      <c r="I30" s="118">
        <v>4</v>
      </c>
      <c r="J30" s="118">
        <f t="shared" si="4"/>
        <v>60</v>
      </c>
      <c r="K30" s="110" t="s">
        <v>125</v>
      </c>
      <c r="L30" s="111"/>
      <c r="M30" s="109" t="s">
        <v>130</v>
      </c>
    </row>
    <row r="31" spans="2:13" ht="136.80000000000001">
      <c r="B31" s="118" t="s">
        <v>117</v>
      </c>
      <c r="C31" s="109" t="s">
        <v>107</v>
      </c>
      <c r="D31" s="109" t="s">
        <v>131</v>
      </c>
      <c r="E31" s="109" t="s">
        <v>132</v>
      </c>
      <c r="F31" s="109" t="s">
        <v>133</v>
      </c>
      <c r="G31" s="118">
        <v>3</v>
      </c>
      <c r="H31" s="118">
        <v>4</v>
      </c>
      <c r="I31" s="118">
        <v>5</v>
      </c>
      <c r="J31" s="118">
        <f t="shared" si="4"/>
        <v>60</v>
      </c>
      <c r="K31" s="110" t="s">
        <v>125</v>
      </c>
      <c r="L31" s="111"/>
      <c r="M31" s="109" t="s">
        <v>134</v>
      </c>
    </row>
    <row r="32" spans="2:13" ht="114">
      <c r="B32" s="118" t="s">
        <v>117</v>
      </c>
      <c r="C32" s="109" t="s">
        <v>107</v>
      </c>
      <c r="D32" s="109" t="s">
        <v>135</v>
      </c>
      <c r="E32" s="109" t="s">
        <v>136</v>
      </c>
      <c r="F32" s="109" t="s">
        <v>137</v>
      </c>
      <c r="G32" s="118">
        <v>3</v>
      </c>
      <c r="H32" s="118">
        <v>5</v>
      </c>
      <c r="I32" s="118">
        <v>4</v>
      </c>
      <c r="J32" s="118">
        <f t="shared" si="4"/>
        <v>60</v>
      </c>
      <c r="K32" s="110" t="s">
        <v>125</v>
      </c>
      <c r="L32" s="111"/>
      <c r="M32" s="109" t="s">
        <v>138</v>
      </c>
    </row>
    <row r="33" spans="2:13" ht="114">
      <c r="B33" s="118" t="s">
        <v>117</v>
      </c>
      <c r="C33" s="109" t="s">
        <v>139</v>
      </c>
      <c r="D33" s="109" t="s">
        <v>140</v>
      </c>
      <c r="E33" s="109" t="s">
        <v>141</v>
      </c>
      <c r="F33" s="109" t="s">
        <v>142</v>
      </c>
      <c r="G33" s="118">
        <v>3</v>
      </c>
      <c r="H33" s="118">
        <v>5</v>
      </c>
      <c r="I33" s="118">
        <v>4</v>
      </c>
      <c r="J33" s="118">
        <f t="shared" si="4"/>
        <v>60</v>
      </c>
      <c r="K33" s="110" t="s">
        <v>125</v>
      </c>
      <c r="L33" s="111"/>
      <c r="M33" s="109" t="s">
        <v>143</v>
      </c>
    </row>
    <row r="34" spans="2:13" ht="136.80000000000001">
      <c r="B34" s="118" t="s">
        <v>117</v>
      </c>
      <c r="C34" s="184" t="s">
        <v>144</v>
      </c>
      <c r="D34" s="109" t="s">
        <v>145</v>
      </c>
      <c r="E34" s="109" t="s">
        <v>146</v>
      </c>
      <c r="F34" s="109" t="s">
        <v>147</v>
      </c>
      <c r="G34" s="118">
        <v>3</v>
      </c>
      <c r="H34" s="118">
        <v>5</v>
      </c>
      <c r="I34" s="118">
        <v>5</v>
      </c>
      <c r="J34" s="118">
        <f t="shared" si="4"/>
        <v>75</v>
      </c>
      <c r="K34" s="110" t="s">
        <v>125</v>
      </c>
      <c r="L34" s="111"/>
      <c r="M34" s="109" t="s">
        <v>148</v>
      </c>
    </row>
    <row r="35" spans="2:13" ht="136.80000000000001">
      <c r="B35" s="118" t="s">
        <v>117</v>
      </c>
      <c r="C35" s="184"/>
      <c r="D35" s="109" t="s">
        <v>149</v>
      </c>
      <c r="E35" s="109" t="s">
        <v>150</v>
      </c>
      <c r="F35" s="109" t="s">
        <v>151</v>
      </c>
      <c r="G35" s="118">
        <v>4</v>
      </c>
      <c r="H35" s="118">
        <v>4</v>
      </c>
      <c r="I35" s="118">
        <v>5</v>
      </c>
      <c r="J35" s="118">
        <f t="shared" si="4"/>
        <v>80</v>
      </c>
      <c r="K35" s="110" t="s">
        <v>125</v>
      </c>
      <c r="L35" s="111"/>
      <c r="M35" s="109" t="s">
        <v>152</v>
      </c>
    </row>
    <row r="36" spans="2:13" ht="171">
      <c r="B36" s="118" t="s">
        <v>117</v>
      </c>
      <c r="C36" s="109" t="s">
        <v>153</v>
      </c>
      <c r="D36" s="109" t="s">
        <v>154</v>
      </c>
      <c r="E36" s="109" t="s">
        <v>155</v>
      </c>
      <c r="F36" s="109" t="s">
        <v>156</v>
      </c>
      <c r="G36" s="118">
        <v>4</v>
      </c>
      <c r="H36" s="118">
        <v>4</v>
      </c>
      <c r="I36" s="118">
        <v>5</v>
      </c>
      <c r="J36" s="118">
        <f t="shared" si="4"/>
        <v>80</v>
      </c>
      <c r="K36" s="110" t="s">
        <v>125</v>
      </c>
      <c r="L36" s="111"/>
      <c r="M36" s="109" t="s">
        <v>157</v>
      </c>
    </row>
    <row r="37" spans="2:13" ht="112.2">
      <c r="B37" s="58" t="s">
        <v>117</v>
      </c>
      <c r="C37" s="58" t="s">
        <v>158</v>
      </c>
      <c r="D37" s="55" t="s">
        <v>159</v>
      </c>
      <c r="E37" s="55" t="s">
        <v>160</v>
      </c>
      <c r="F37" s="55" t="s">
        <v>161</v>
      </c>
      <c r="G37" s="55">
        <v>3</v>
      </c>
      <c r="H37" s="55">
        <v>5</v>
      </c>
      <c r="I37" s="55">
        <v>4</v>
      </c>
      <c r="J37" s="55">
        <f t="shared" ref="J37:J38" si="5">+G37*H37*I37</f>
        <v>60</v>
      </c>
      <c r="K37" s="55" t="s">
        <v>30</v>
      </c>
      <c r="L37" s="92"/>
      <c r="M37" s="55" t="s">
        <v>162</v>
      </c>
    </row>
    <row r="38" spans="2:13" ht="112.2">
      <c r="B38" s="58" t="s">
        <v>117</v>
      </c>
      <c r="C38" s="58" t="s">
        <v>118</v>
      </c>
      <c r="D38" s="55" t="s">
        <v>163</v>
      </c>
      <c r="E38" s="61" t="s">
        <v>164</v>
      </c>
      <c r="F38" s="55" t="s">
        <v>121</v>
      </c>
      <c r="G38" s="55">
        <v>3</v>
      </c>
      <c r="H38" s="55">
        <v>5</v>
      </c>
      <c r="I38" s="55">
        <v>4</v>
      </c>
      <c r="J38" s="55">
        <f t="shared" si="5"/>
        <v>60</v>
      </c>
      <c r="K38" s="55" t="s">
        <v>30</v>
      </c>
      <c r="L38" s="92"/>
      <c r="M38" s="55" t="s">
        <v>165</v>
      </c>
    </row>
    <row r="39" spans="2:13" ht="326.39999999999998">
      <c r="B39" s="58" t="s">
        <v>117</v>
      </c>
      <c r="C39" s="62" t="s">
        <v>166</v>
      </c>
      <c r="D39" s="56" t="s">
        <v>167</v>
      </c>
      <c r="E39" s="56" t="s">
        <v>168</v>
      </c>
      <c r="F39" s="56" t="s">
        <v>169</v>
      </c>
      <c r="G39" s="55">
        <v>3</v>
      </c>
      <c r="H39" s="55">
        <v>5</v>
      </c>
      <c r="I39" s="55">
        <v>4</v>
      </c>
      <c r="J39" s="71">
        <f t="shared" ref="J39:J41" si="6">G39*H39*I39</f>
        <v>60</v>
      </c>
      <c r="K39" s="55" t="s">
        <v>30</v>
      </c>
      <c r="L39" s="69"/>
      <c r="M39" s="65" t="s">
        <v>170</v>
      </c>
    </row>
    <row r="40" spans="2:13" ht="183.6">
      <c r="B40" s="58" t="s">
        <v>171</v>
      </c>
      <c r="C40" s="58" t="s">
        <v>172</v>
      </c>
      <c r="D40" s="55" t="s">
        <v>173</v>
      </c>
      <c r="E40" s="55" t="s">
        <v>174</v>
      </c>
      <c r="F40" s="55" t="s">
        <v>175</v>
      </c>
      <c r="G40" s="55">
        <v>4</v>
      </c>
      <c r="H40" s="55">
        <v>5</v>
      </c>
      <c r="I40" s="55">
        <v>3</v>
      </c>
      <c r="J40" s="55">
        <f t="shared" si="6"/>
        <v>60</v>
      </c>
      <c r="K40" s="117" t="s">
        <v>30</v>
      </c>
      <c r="L40" s="92" t="s">
        <v>10</v>
      </c>
      <c r="M40" s="55" t="s">
        <v>176</v>
      </c>
    </row>
    <row r="41" spans="2:13" ht="159.6">
      <c r="B41" s="115" t="s">
        <v>171</v>
      </c>
      <c r="C41" s="109" t="s">
        <v>177</v>
      </c>
      <c r="D41" s="109" t="s">
        <v>178</v>
      </c>
      <c r="E41" s="109" t="s">
        <v>179</v>
      </c>
      <c r="F41" s="109" t="s">
        <v>180</v>
      </c>
      <c r="G41" s="118">
        <v>3</v>
      </c>
      <c r="H41" s="118">
        <v>5</v>
      </c>
      <c r="I41" s="118">
        <v>5</v>
      </c>
      <c r="J41" s="118">
        <f t="shared" si="6"/>
        <v>75</v>
      </c>
      <c r="K41" s="110" t="s">
        <v>125</v>
      </c>
      <c r="L41" s="111"/>
      <c r="M41" s="109" t="s">
        <v>181</v>
      </c>
    </row>
    <row r="42" spans="2:13" ht="204">
      <c r="B42" s="58" t="s">
        <v>171</v>
      </c>
      <c r="C42" s="58" t="s">
        <v>177</v>
      </c>
      <c r="D42" s="55" t="s">
        <v>182</v>
      </c>
      <c r="E42" s="55" t="s">
        <v>183</v>
      </c>
      <c r="F42" s="55" t="s">
        <v>184</v>
      </c>
      <c r="G42" s="55">
        <v>4</v>
      </c>
      <c r="H42" s="55">
        <v>5</v>
      </c>
      <c r="I42" s="55">
        <v>4</v>
      </c>
      <c r="J42" s="55">
        <v>80</v>
      </c>
      <c r="K42" s="55" t="s">
        <v>30</v>
      </c>
      <c r="L42" s="92"/>
      <c r="M42" s="55" t="s">
        <v>185</v>
      </c>
    </row>
    <row r="43" spans="2:13" ht="142.80000000000001">
      <c r="B43" s="58" t="s">
        <v>171</v>
      </c>
      <c r="C43" s="58" t="s">
        <v>186</v>
      </c>
      <c r="D43" s="55" t="s">
        <v>187</v>
      </c>
      <c r="E43" s="55" t="s">
        <v>188</v>
      </c>
      <c r="F43" s="55" t="s">
        <v>189</v>
      </c>
      <c r="G43" s="55">
        <v>4</v>
      </c>
      <c r="H43" s="55">
        <v>5</v>
      </c>
      <c r="I43" s="55">
        <v>4</v>
      </c>
      <c r="J43" s="55">
        <v>80</v>
      </c>
      <c r="K43" s="55" t="s">
        <v>30</v>
      </c>
      <c r="L43" s="92"/>
      <c r="M43" s="55" t="s">
        <v>190</v>
      </c>
    </row>
    <row r="44" spans="2:13" ht="72.599999999999994">
      <c r="B44" s="58" t="s">
        <v>191</v>
      </c>
      <c r="C44" s="58" t="s">
        <v>192</v>
      </c>
      <c r="D44" s="116" t="s">
        <v>193</v>
      </c>
      <c r="E44" s="73" t="s">
        <v>194</v>
      </c>
      <c r="F44" s="55" t="s">
        <v>195</v>
      </c>
      <c r="G44" s="55">
        <v>4</v>
      </c>
      <c r="H44" s="55">
        <v>5</v>
      </c>
      <c r="I44" s="55">
        <v>3</v>
      </c>
      <c r="J44" s="55">
        <f t="shared" ref="J44:J48" si="7">G44*H44*I44</f>
        <v>60</v>
      </c>
      <c r="K44" s="55" t="s">
        <v>30</v>
      </c>
      <c r="L44" s="92" t="s">
        <v>10</v>
      </c>
      <c r="M44" s="55" t="s">
        <v>80</v>
      </c>
    </row>
    <row r="45" spans="2:13" ht="72.599999999999994">
      <c r="B45" s="58" t="s">
        <v>191</v>
      </c>
      <c r="C45" s="58" t="s">
        <v>196</v>
      </c>
      <c r="D45" s="116" t="s">
        <v>193</v>
      </c>
      <c r="E45" s="55" t="s">
        <v>197</v>
      </c>
      <c r="F45" s="55" t="s">
        <v>195</v>
      </c>
      <c r="G45" s="55">
        <v>4</v>
      </c>
      <c r="H45" s="55">
        <v>5</v>
      </c>
      <c r="I45" s="55">
        <v>3</v>
      </c>
      <c r="J45" s="55">
        <f t="shared" si="7"/>
        <v>60</v>
      </c>
      <c r="K45" s="55" t="s">
        <v>30</v>
      </c>
      <c r="L45" s="92" t="s">
        <v>10</v>
      </c>
      <c r="M45" s="55" t="s">
        <v>198</v>
      </c>
    </row>
    <row r="46" spans="2:13" ht="72.599999999999994">
      <c r="B46" s="58" t="s">
        <v>191</v>
      </c>
      <c r="C46" s="58" t="s">
        <v>196</v>
      </c>
      <c r="D46" s="116" t="s">
        <v>193</v>
      </c>
      <c r="E46" s="55" t="s">
        <v>199</v>
      </c>
      <c r="F46" s="55" t="s">
        <v>195</v>
      </c>
      <c r="G46" s="55">
        <v>4</v>
      </c>
      <c r="H46" s="55">
        <v>5</v>
      </c>
      <c r="I46" s="55">
        <v>3</v>
      </c>
      <c r="J46" s="55">
        <f t="shared" si="7"/>
        <v>60</v>
      </c>
      <c r="K46" s="55" t="s">
        <v>30</v>
      </c>
      <c r="L46" s="92" t="s">
        <v>10</v>
      </c>
      <c r="M46" s="55" t="s">
        <v>198</v>
      </c>
    </row>
    <row r="47" spans="2:13" ht="125.4">
      <c r="B47" s="115" t="s">
        <v>191</v>
      </c>
      <c r="C47" s="109" t="s">
        <v>200</v>
      </c>
      <c r="D47" s="109" t="s">
        <v>201</v>
      </c>
      <c r="E47" s="109" t="s">
        <v>141</v>
      </c>
      <c r="F47" s="109" t="s">
        <v>202</v>
      </c>
      <c r="G47" s="118">
        <v>3</v>
      </c>
      <c r="H47" s="118">
        <v>5</v>
      </c>
      <c r="I47" s="118">
        <v>5</v>
      </c>
      <c r="J47" s="118">
        <f t="shared" si="7"/>
        <v>75</v>
      </c>
      <c r="K47" s="110" t="s">
        <v>125</v>
      </c>
      <c r="L47" s="111"/>
      <c r="M47" s="109" t="s">
        <v>203</v>
      </c>
    </row>
    <row r="48" spans="2:13" ht="125.4">
      <c r="B48" s="115" t="s">
        <v>191</v>
      </c>
      <c r="C48" s="109" t="s">
        <v>204</v>
      </c>
      <c r="D48" s="109" t="s">
        <v>205</v>
      </c>
      <c r="E48" s="109" t="s">
        <v>206</v>
      </c>
      <c r="F48" s="109" t="s">
        <v>207</v>
      </c>
      <c r="G48" s="118">
        <v>5</v>
      </c>
      <c r="H48" s="118">
        <v>5</v>
      </c>
      <c r="I48" s="118">
        <v>3</v>
      </c>
      <c r="J48" s="118">
        <f t="shared" si="7"/>
        <v>75</v>
      </c>
      <c r="K48" s="110" t="s">
        <v>125</v>
      </c>
      <c r="L48" s="111"/>
      <c r="M48" s="109" t="s">
        <v>208</v>
      </c>
    </row>
  </sheetData>
  <mergeCells count="18">
    <mergeCell ref="D1:M1"/>
    <mergeCell ref="C34:C35"/>
    <mergeCell ref="B12:B13"/>
    <mergeCell ref="C12:C13"/>
    <mergeCell ref="D12:D13"/>
    <mergeCell ref="F12:F13"/>
    <mergeCell ref="B18:B19"/>
    <mergeCell ref="C18:C19"/>
    <mergeCell ref="D18:D19"/>
    <mergeCell ref="F18:F19"/>
    <mergeCell ref="M18:M19"/>
    <mergeCell ref="M12:M13"/>
    <mergeCell ref="B3:F4"/>
    <mergeCell ref="G3:I3"/>
    <mergeCell ref="J3:L3"/>
    <mergeCell ref="M3:M5"/>
    <mergeCell ref="G4:I4"/>
    <mergeCell ref="J4:L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5FEF-CCD9-47AA-9436-B6F0A675EF11}">
  <dimension ref="B1:M23"/>
  <sheetViews>
    <sheetView workbookViewId="0">
      <pane ySplit="1" topLeftCell="A2" activePane="bottomLeft" state="frozen"/>
      <selection pane="bottomLeft" activeCell="A2" sqref="A2"/>
    </sheetView>
  </sheetViews>
  <sheetFormatPr baseColWidth="10" defaultColWidth="11.44140625" defaultRowHeight="14.4"/>
  <cols>
    <col min="1" max="1" width="5.33203125" customWidth="1"/>
    <col min="2" max="2" width="6.88671875" customWidth="1"/>
    <col min="7" max="7" width="9.6640625" style="146" customWidth="1"/>
    <col min="8" max="8" width="8.6640625" style="146" customWidth="1"/>
    <col min="9" max="9" width="7.5546875" style="146" customWidth="1"/>
    <col min="10" max="10" width="7.6640625" style="146" customWidth="1"/>
    <col min="11" max="11" width="6.5546875" style="146" customWidth="1"/>
    <col min="12" max="12" width="6.88671875" customWidth="1"/>
    <col min="13" max="13" width="21.5546875" customWidth="1"/>
  </cols>
  <sheetData>
    <row r="1" spans="2:13" ht="70.8" customHeight="1">
      <c r="B1" s="298"/>
      <c r="C1" s="298"/>
      <c r="D1" s="299" t="s">
        <v>0</v>
      </c>
      <c r="E1" s="299"/>
      <c r="F1" s="299"/>
      <c r="G1" s="299"/>
      <c r="H1" s="299"/>
      <c r="I1" s="299"/>
      <c r="J1" s="299"/>
      <c r="K1" s="299"/>
      <c r="L1" s="299"/>
      <c r="M1" s="299"/>
    </row>
    <row r="2" spans="2:13" ht="15" thickBot="1"/>
    <row r="3" spans="2:13">
      <c r="B3" s="189" t="s">
        <v>9</v>
      </c>
      <c r="C3" s="190"/>
      <c r="D3" s="190"/>
      <c r="E3" s="190"/>
      <c r="F3" s="191"/>
      <c r="G3" s="195" t="s">
        <v>10</v>
      </c>
      <c r="H3" s="190"/>
      <c r="I3" s="191"/>
      <c r="J3" s="195" t="s">
        <v>10</v>
      </c>
      <c r="K3" s="190"/>
      <c r="L3" s="191"/>
      <c r="M3" s="196" t="s">
        <v>11</v>
      </c>
    </row>
    <row r="4" spans="2:13" ht="15" thickBot="1">
      <c r="B4" s="192"/>
      <c r="C4" s="193"/>
      <c r="D4" s="193"/>
      <c r="E4" s="193"/>
      <c r="F4" s="194"/>
      <c r="G4" s="198" t="s">
        <v>12</v>
      </c>
      <c r="H4" s="199"/>
      <c r="I4" s="200"/>
      <c r="J4" s="198" t="s">
        <v>13</v>
      </c>
      <c r="K4" s="199"/>
      <c r="L4" s="200"/>
      <c r="M4" s="197"/>
    </row>
    <row r="5" spans="2:13" ht="31.8" thickBot="1">
      <c r="B5" s="106" t="s">
        <v>14</v>
      </c>
      <c r="C5" s="105" t="s">
        <v>15</v>
      </c>
      <c r="D5" s="105" t="s">
        <v>16</v>
      </c>
      <c r="E5" s="105" t="s">
        <v>17</v>
      </c>
      <c r="F5" s="104" t="s">
        <v>18</v>
      </c>
      <c r="G5" s="104" t="s">
        <v>19</v>
      </c>
      <c r="H5" s="105" t="s">
        <v>20</v>
      </c>
      <c r="I5" s="104" t="s">
        <v>21</v>
      </c>
      <c r="J5" s="104" t="s">
        <v>22</v>
      </c>
      <c r="K5" s="105" t="s">
        <v>23</v>
      </c>
      <c r="L5" s="104" t="s">
        <v>24</v>
      </c>
      <c r="M5" s="197"/>
    </row>
    <row r="6" spans="2:13" ht="148.80000000000001" thickBot="1">
      <c r="B6" s="187" t="s">
        <v>25</v>
      </c>
      <c r="C6" s="121" t="s">
        <v>209</v>
      </c>
      <c r="D6" s="121" t="s">
        <v>210</v>
      </c>
      <c r="E6" s="121" t="s">
        <v>211</v>
      </c>
      <c r="F6" s="121" t="s">
        <v>212</v>
      </c>
      <c r="G6" s="141">
        <v>5</v>
      </c>
      <c r="H6" s="141">
        <v>5</v>
      </c>
      <c r="I6" s="141">
        <v>3</v>
      </c>
      <c r="J6" s="141">
        <f t="shared" ref="J6:J8" si="0">G6*H6*I6</f>
        <v>75</v>
      </c>
      <c r="K6" s="141" t="s">
        <v>30</v>
      </c>
      <c r="L6" s="51"/>
      <c r="M6" s="125" t="s">
        <v>213</v>
      </c>
    </row>
    <row r="7" spans="2:13" ht="148.80000000000001" thickBot="1">
      <c r="B7" s="188"/>
      <c r="C7" s="126" t="s">
        <v>214</v>
      </c>
      <c r="D7" s="121" t="s">
        <v>215</v>
      </c>
      <c r="E7" s="121" t="s">
        <v>216</v>
      </c>
      <c r="F7" s="121" t="s">
        <v>217</v>
      </c>
      <c r="G7" s="142">
        <v>4</v>
      </c>
      <c r="H7" s="142">
        <v>5</v>
      </c>
      <c r="I7" s="142">
        <v>3</v>
      </c>
      <c r="J7" s="142">
        <f t="shared" si="0"/>
        <v>60</v>
      </c>
      <c r="K7" s="142" t="s">
        <v>30</v>
      </c>
      <c r="L7" s="51"/>
      <c r="M7" s="125" t="s">
        <v>218</v>
      </c>
    </row>
    <row r="8" spans="2:13" ht="69" thickBot="1">
      <c r="B8" s="127" t="s">
        <v>25</v>
      </c>
      <c r="C8" s="127" t="s">
        <v>219</v>
      </c>
      <c r="D8" s="121" t="s">
        <v>220</v>
      </c>
      <c r="E8" s="121" t="s">
        <v>221</v>
      </c>
      <c r="F8" s="121" t="s">
        <v>68</v>
      </c>
      <c r="G8" s="142">
        <v>5</v>
      </c>
      <c r="H8" s="142">
        <v>5</v>
      </c>
      <c r="I8" s="142">
        <v>3</v>
      </c>
      <c r="J8" s="142">
        <f t="shared" si="0"/>
        <v>75</v>
      </c>
      <c r="K8" s="142" t="s">
        <v>30</v>
      </c>
      <c r="L8" s="51"/>
      <c r="M8" s="125" t="s">
        <v>222</v>
      </c>
    </row>
    <row r="9" spans="2:13">
      <c r="B9" s="206" t="s">
        <v>117</v>
      </c>
      <c r="C9" s="187" t="s">
        <v>223</v>
      </c>
      <c r="D9" s="187" t="s">
        <v>224</v>
      </c>
      <c r="E9" s="187" t="s">
        <v>225</v>
      </c>
      <c r="F9" s="187" t="s">
        <v>226</v>
      </c>
      <c r="G9" s="210">
        <v>4</v>
      </c>
      <c r="H9" s="210">
        <v>5</v>
      </c>
      <c r="I9" s="210">
        <v>4</v>
      </c>
      <c r="J9" s="210">
        <v>75</v>
      </c>
      <c r="K9" s="210" t="s">
        <v>30</v>
      </c>
      <c r="L9" s="201"/>
      <c r="M9" s="204" t="s">
        <v>227</v>
      </c>
    </row>
    <row r="10" spans="2:13">
      <c r="B10" s="207"/>
      <c r="C10" s="188"/>
      <c r="D10" s="188"/>
      <c r="E10" s="188"/>
      <c r="F10" s="188"/>
      <c r="G10" s="211"/>
      <c r="H10" s="211"/>
      <c r="I10" s="211"/>
      <c r="J10" s="211"/>
      <c r="K10" s="211"/>
      <c r="L10" s="202"/>
      <c r="M10" s="205"/>
    </row>
    <row r="11" spans="2:13" ht="160.19999999999999" thickBot="1">
      <c r="B11" s="208"/>
      <c r="C11" s="209"/>
      <c r="D11" s="209"/>
      <c r="E11" s="209"/>
      <c r="F11" s="209"/>
      <c r="G11" s="212"/>
      <c r="H11" s="212"/>
      <c r="I11" s="212"/>
      <c r="J11" s="212"/>
      <c r="K11" s="212"/>
      <c r="L11" s="203"/>
      <c r="M11" s="125" t="s">
        <v>228</v>
      </c>
    </row>
    <row r="12" spans="2:13" ht="137.4" thickBot="1">
      <c r="B12" s="122" t="s">
        <v>117</v>
      </c>
      <c r="C12" s="121" t="s">
        <v>229</v>
      </c>
      <c r="D12" s="121" t="s">
        <v>230</v>
      </c>
      <c r="E12" s="121" t="s">
        <v>231</v>
      </c>
      <c r="F12" s="121" t="s">
        <v>232</v>
      </c>
      <c r="G12" s="142">
        <v>4</v>
      </c>
      <c r="H12" s="142">
        <v>5</v>
      </c>
      <c r="I12" s="142">
        <v>3</v>
      </c>
      <c r="J12" s="142">
        <f>G12*H12*I12</f>
        <v>60</v>
      </c>
      <c r="K12" s="142" t="s">
        <v>30</v>
      </c>
      <c r="L12" s="51"/>
      <c r="M12" s="125" t="s">
        <v>233</v>
      </c>
    </row>
    <row r="13" spans="2:13" ht="137.4" thickBot="1">
      <c r="B13" s="122" t="s">
        <v>117</v>
      </c>
      <c r="C13" s="121" t="s">
        <v>234</v>
      </c>
      <c r="D13" s="121" t="s">
        <v>235</v>
      </c>
      <c r="E13" s="121" t="s">
        <v>236</v>
      </c>
      <c r="F13" s="121" t="s">
        <v>237</v>
      </c>
      <c r="G13" s="142">
        <v>4</v>
      </c>
      <c r="H13" s="142">
        <v>5</v>
      </c>
      <c r="I13" s="142">
        <v>3</v>
      </c>
      <c r="J13" s="142">
        <f>G13*H13*I13</f>
        <v>60</v>
      </c>
      <c r="K13" s="142" t="s">
        <v>30</v>
      </c>
      <c r="L13" s="51"/>
      <c r="M13" s="125" t="s">
        <v>238</v>
      </c>
    </row>
    <row r="14" spans="2:13" ht="69" thickBot="1">
      <c r="B14" s="122" t="s">
        <v>117</v>
      </c>
      <c r="C14" s="121" t="s">
        <v>239</v>
      </c>
      <c r="D14" s="121" t="s">
        <v>240</v>
      </c>
      <c r="E14" s="121" t="s">
        <v>241</v>
      </c>
      <c r="F14" s="121" t="s">
        <v>242</v>
      </c>
      <c r="G14" s="142">
        <v>5</v>
      </c>
      <c r="H14" s="142">
        <v>5</v>
      </c>
      <c r="I14" s="142">
        <v>3</v>
      </c>
      <c r="J14" s="142">
        <f>G14*H14*I14</f>
        <v>75</v>
      </c>
      <c r="K14" s="142" t="s">
        <v>30</v>
      </c>
      <c r="L14" s="51"/>
      <c r="M14" s="125" t="s">
        <v>243</v>
      </c>
    </row>
    <row r="15" spans="2:13">
      <c r="B15" s="206" t="s">
        <v>117</v>
      </c>
      <c r="C15" s="187" t="s">
        <v>244</v>
      </c>
      <c r="D15" s="187" t="s">
        <v>245</v>
      </c>
      <c r="E15" s="187" t="s">
        <v>246</v>
      </c>
      <c r="F15" s="187" t="s">
        <v>247</v>
      </c>
      <c r="G15" s="210">
        <v>2</v>
      </c>
      <c r="H15" s="210">
        <v>5</v>
      </c>
      <c r="I15" s="210">
        <v>3</v>
      </c>
      <c r="J15" s="210">
        <v>75</v>
      </c>
      <c r="K15" s="210" t="s">
        <v>30</v>
      </c>
      <c r="L15" s="213"/>
      <c r="M15" s="216" t="s">
        <v>248</v>
      </c>
    </row>
    <row r="16" spans="2:13" ht="72" customHeight="1" thickBot="1">
      <c r="B16" s="207"/>
      <c r="C16" s="188"/>
      <c r="D16" s="188"/>
      <c r="E16" s="188"/>
      <c r="F16" s="188"/>
      <c r="G16" s="211"/>
      <c r="H16" s="211"/>
      <c r="I16" s="211"/>
      <c r="J16" s="211"/>
      <c r="K16" s="211"/>
      <c r="L16" s="214"/>
      <c r="M16" s="217"/>
    </row>
    <row r="17" spans="2:13" ht="60" customHeight="1" thickBot="1">
      <c r="B17" s="207"/>
      <c r="C17" s="188"/>
      <c r="D17" s="209"/>
      <c r="E17" s="209"/>
      <c r="F17" s="209"/>
      <c r="G17" s="212"/>
      <c r="H17" s="212"/>
      <c r="I17" s="212"/>
      <c r="J17" s="212"/>
      <c r="K17" s="212"/>
      <c r="L17" s="215"/>
      <c r="M17" s="125" t="s">
        <v>249</v>
      </c>
    </row>
    <row r="18" spans="2:13" ht="99.75" customHeight="1" thickBot="1">
      <c r="B18" s="208"/>
      <c r="C18" s="209"/>
      <c r="D18" s="121" t="s">
        <v>250</v>
      </c>
      <c r="E18" s="121" t="s">
        <v>251</v>
      </c>
      <c r="F18" s="121" t="s">
        <v>252</v>
      </c>
      <c r="G18" s="142">
        <v>5</v>
      </c>
      <c r="H18" s="142">
        <v>5</v>
      </c>
      <c r="I18" s="142">
        <v>3</v>
      </c>
      <c r="J18" s="142">
        <f>G18*H18*I18</f>
        <v>75</v>
      </c>
      <c r="K18" s="142" t="s">
        <v>253</v>
      </c>
      <c r="L18" s="51"/>
      <c r="M18" s="125" t="s">
        <v>254</v>
      </c>
    </row>
    <row r="19" spans="2:13">
      <c r="B19" s="218" t="s">
        <v>171</v>
      </c>
      <c r="C19" s="223" t="s">
        <v>255</v>
      </c>
      <c r="D19" s="223" t="s">
        <v>256</v>
      </c>
      <c r="E19" s="223" t="s">
        <v>257</v>
      </c>
      <c r="F19" s="223" t="s">
        <v>258</v>
      </c>
      <c r="G19" s="221">
        <v>4</v>
      </c>
      <c r="H19" s="221">
        <v>3</v>
      </c>
      <c r="I19" s="221">
        <v>3</v>
      </c>
      <c r="J19" s="221">
        <v>75</v>
      </c>
      <c r="K19" s="221" t="s">
        <v>30</v>
      </c>
      <c r="L19" s="222"/>
      <c r="M19" s="219" t="s">
        <v>259</v>
      </c>
    </row>
    <row r="20" spans="2:13">
      <c r="B20" s="207"/>
      <c r="C20" s="188"/>
      <c r="D20" s="188"/>
      <c r="E20" s="188"/>
      <c r="F20" s="188"/>
      <c r="G20" s="211"/>
      <c r="H20" s="211"/>
      <c r="I20" s="211"/>
      <c r="J20" s="211"/>
      <c r="K20" s="211"/>
      <c r="L20" s="202"/>
      <c r="M20" s="220"/>
    </row>
    <row r="21" spans="2:13">
      <c r="B21" s="207"/>
      <c r="C21" s="188"/>
      <c r="D21" s="188"/>
      <c r="E21" s="188"/>
      <c r="F21" s="188"/>
      <c r="G21" s="211"/>
      <c r="H21" s="211"/>
      <c r="I21" s="211"/>
      <c r="J21" s="211"/>
      <c r="K21" s="211"/>
      <c r="L21" s="202"/>
      <c r="M21" s="220"/>
    </row>
    <row r="22" spans="2:13" ht="210" customHeight="1" thickBot="1">
      <c r="B22" s="208"/>
      <c r="C22" s="209"/>
      <c r="D22" s="209"/>
      <c r="E22" s="209"/>
      <c r="F22" s="209"/>
      <c r="G22" s="212"/>
      <c r="H22" s="212"/>
      <c r="I22" s="211"/>
      <c r="J22" s="211"/>
      <c r="K22" s="211"/>
      <c r="L22" s="202"/>
      <c r="M22" s="220"/>
    </row>
    <row r="23" spans="2:13" ht="137.4" thickBot="1">
      <c r="B23" s="124" t="s">
        <v>171</v>
      </c>
      <c r="C23" s="121" t="s">
        <v>260</v>
      </c>
      <c r="D23" s="121" t="s">
        <v>261</v>
      </c>
      <c r="E23" s="121" t="s">
        <v>262</v>
      </c>
      <c r="F23" s="121" t="s">
        <v>263</v>
      </c>
      <c r="G23" s="142">
        <v>5</v>
      </c>
      <c r="H23" s="147">
        <v>5</v>
      </c>
      <c r="I23" s="138">
        <v>3</v>
      </c>
      <c r="J23" s="138">
        <f>G23*H23*I23</f>
        <v>75</v>
      </c>
      <c r="K23" s="138" t="s">
        <v>30</v>
      </c>
      <c r="L23" s="134"/>
      <c r="M23" s="135" t="s">
        <v>264</v>
      </c>
    </row>
  </sheetData>
  <mergeCells count="45">
    <mergeCell ref="B1:C1"/>
    <mergeCell ref="D1:M1"/>
    <mergeCell ref="L15:L17"/>
    <mergeCell ref="M15:M16"/>
    <mergeCell ref="B19:B22"/>
    <mergeCell ref="M19:M22"/>
    <mergeCell ref="G19:G22"/>
    <mergeCell ref="H19:H22"/>
    <mergeCell ref="I19:I22"/>
    <mergeCell ref="J19:J22"/>
    <mergeCell ref="K19:K22"/>
    <mergeCell ref="L19:L22"/>
    <mergeCell ref="C19:C22"/>
    <mergeCell ref="D19:D22"/>
    <mergeCell ref="E19:E22"/>
    <mergeCell ref="F19:F22"/>
    <mergeCell ref="K9:K11"/>
    <mergeCell ref="C9:C11"/>
    <mergeCell ref="D9:D11"/>
    <mergeCell ref="I15:I17"/>
    <mergeCell ref="J15:J17"/>
    <mergeCell ref="K15:K17"/>
    <mergeCell ref="L9:L11"/>
    <mergeCell ref="M9:M10"/>
    <mergeCell ref="B15:B18"/>
    <mergeCell ref="C15:C18"/>
    <mergeCell ref="D15:D17"/>
    <mergeCell ref="E15:E17"/>
    <mergeCell ref="F15:F17"/>
    <mergeCell ref="G15:G17"/>
    <mergeCell ref="H15:H17"/>
    <mergeCell ref="E9:E11"/>
    <mergeCell ref="F9:F11"/>
    <mergeCell ref="G9:G11"/>
    <mergeCell ref="H9:H11"/>
    <mergeCell ref="I9:I11"/>
    <mergeCell ref="J9:J11"/>
    <mergeCell ref="B9:B11"/>
    <mergeCell ref="B6:B7"/>
    <mergeCell ref="B3:F4"/>
    <mergeCell ref="G3:I3"/>
    <mergeCell ref="J3:L3"/>
    <mergeCell ref="M3:M5"/>
    <mergeCell ref="G4:I4"/>
    <mergeCell ref="J4:L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4"/>
  <sheetViews>
    <sheetView workbookViewId="0">
      <pane ySplit="1" topLeftCell="A2" activePane="bottomLeft" state="frozen"/>
      <selection pane="bottomLeft" activeCell="E7" sqref="E7"/>
    </sheetView>
  </sheetViews>
  <sheetFormatPr baseColWidth="10" defaultColWidth="11.44140625" defaultRowHeight="14.4"/>
  <cols>
    <col min="1" max="1" width="6.33203125" customWidth="1"/>
    <col min="3" max="3" width="15" customWidth="1"/>
    <col min="4" max="4" width="15.88671875" customWidth="1"/>
    <col min="5" max="5" width="18.6640625" customWidth="1"/>
    <col min="6" max="6" width="22.109375" customWidth="1"/>
    <col min="13" max="13" width="20.44140625" customWidth="1"/>
  </cols>
  <sheetData>
    <row r="1" spans="2:13" ht="72" customHeight="1">
      <c r="B1" s="298"/>
      <c r="C1" s="298"/>
      <c r="D1" s="299" t="s">
        <v>0</v>
      </c>
      <c r="E1" s="299"/>
      <c r="F1" s="299"/>
      <c r="G1" s="299"/>
      <c r="H1" s="299"/>
      <c r="I1" s="299"/>
      <c r="J1" s="299"/>
      <c r="K1" s="299"/>
      <c r="L1" s="299"/>
      <c r="M1" s="299"/>
    </row>
    <row r="2" spans="2:13" ht="15" thickBot="1"/>
    <row r="3" spans="2:13">
      <c r="B3" s="189" t="s">
        <v>9</v>
      </c>
      <c r="C3" s="190"/>
      <c r="D3" s="190"/>
      <c r="E3" s="190"/>
      <c r="F3" s="191"/>
      <c r="G3" s="195" t="s">
        <v>10</v>
      </c>
      <c r="H3" s="190"/>
      <c r="I3" s="191"/>
      <c r="J3" s="195" t="s">
        <v>10</v>
      </c>
      <c r="K3" s="190"/>
      <c r="L3" s="191"/>
      <c r="M3" s="196" t="s">
        <v>11</v>
      </c>
    </row>
    <row r="4" spans="2:13" ht="15" thickBot="1">
      <c r="B4" s="192"/>
      <c r="C4" s="193"/>
      <c r="D4" s="193"/>
      <c r="E4" s="193"/>
      <c r="F4" s="194"/>
      <c r="G4" s="198" t="s">
        <v>12</v>
      </c>
      <c r="H4" s="199"/>
      <c r="I4" s="200"/>
      <c r="J4" s="198" t="s">
        <v>13</v>
      </c>
      <c r="K4" s="199"/>
      <c r="L4" s="200"/>
      <c r="M4" s="197"/>
    </row>
    <row r="5" spans="2:13" ht="16.2" thickBot="1">
      <c r="B5" s="2" t="s">
        <v>14</v>
      </c>
      <c r="C5" s="3" t="s">
        <v>15</v>
      </c>
      <c r="D5" s="3" t="s">
        <v>16</v>
      </c>
      <c r="E5" s="3" t="s">
        <v>17</v>
      </c>
      <c r="F5" s="4" t="s">
        <v>18</v>
      </c>
      <c r="G5" s="4" t="s">
        <v>19</v>
      </c>
      <c r="H5" s="3" t="s">
        <v>20</v>
      </c>
      <c r="I5" s="4" t="s">
        <v>21</v>
      </c>
      <c r="J5" s="4" t="s">
        <v>22</v>
      </c>
      <c r="K5" s="3" t="s">
        <v>23</v>
      </c>
      <c r="L5" s="4" t="s">
        <v>24</v>
      </c>
      <c r="M5" s="224"/>
    </row>
    <row r="6" spans="2:13" ht="41.4" thickBot="1">
      <c r="B6" s="5" t="s">
        <v>25</v>
      </c>
      <c r="C6" s="6" t="s">
        <v>26</v>
      </c>
      <c r="D6" s="7" t="s">
        <v>27</v>
      </c>
      <c r="E6" s="7" t="s">
        <v>28</v>
      </c>
      <c r="F6" s="8" t="s">
        <v>29</v>
      </c>
      <c r="G6" s="9">
        <v>4</v>
      </c>
      <c r="H6" s="9">
        <v>5</v>
      </c>
      <c r="I6" s="9">
        <v>3</v>
      </c>
      <c r="J6" s="9">
        <f>G6*H6*I6</f>
        <v>60</v>
      </c>
      <c r="K6" s="9" t="s">
        <v>30</v>
      </c>
      <c r="L6" s="10" t="s">
        <v>10</v>
      </c>
      <c r="M6" s="9" t="s">
        <v>31</v>
      </c>
    </row>
    <row r="7" spans="2:13" ht="41.4" thickBot="1">
      <c r="B7" s="11" t="s">
        <v>25</v>
      </c>
      <c r="C7" s="12" t="s">
        <v>57</v>
      </c>
      <c r="D7" s="9" t="s">
        <v>265</v>
      </c>
      <c r="E7" s="9" t="s">
        <v>266</v>
      </c>
      <c r="F7" s="9" t="s">
        <v>267</v>
      </c>
      <c r="G7" s="9">
        <v>3</v>
      </c>
      <c r="H7" s="9">
        <v>5</v>
      </c>
      <c r="I7" s="9">
        <v>3</v>
      </c>
      <c r="J7" s="9">
        <f t="shared" ref="J7:J21" si="0">G7*H7*I7</f>
        <v>45</v>
      </c>
      <c r="K7" s="9" t="s">
        <v>268</v>
      </c>
      <c r="L7" s="13" t="s">
        <v>10</v>
      </c>
      <c r="M7" s="9" t="s">
        <v>269</v>
      </c>
    </row>
    <row r="8" spans="2:13" ht="41.4" thickBot="1">
      <c r="B8" s="11" t="s">
        <v>70</v>
      </c>
      <c r="C8" s="12" t="s">
        <v>71</v>
      </c>
      <c r="D8" s="9" t="s">
        <v>72</v>
      </c>
      <c r="E8" s="9" t="s">
        <v>73</v>
      </c>
      <c r="F8" s="9" t="s">
        <v>74</v>
      </c>
      <c r="G8" s="9">
        <v>4</v>
      </c>
      <c r="H8" s="9">
        <v>5</v>
      </c>
      <c r="I8" s="9">
        <v>3</v>
      </c>
      <c r="J8" s="9">
        <f t="shared" si="0"/>
        <v>60</v>
      </c>
      <c r="K8" s="9" t="s">
        <v>30</v>
      </c>
      <c r="L8" s="10" t="s">
        <v>10</v>
      </c>
      <c r="M8" s="7" t="s">
        <v>75</v>
      </c>
    </row>
    <row r="9" spans="2:13" ht="31.2" thickBot="1">
      <c r="B9" s="11" t="s">
        <v>70</v>
      </c>
      <c r="C9" s="12" t="s">
        <v>76</v>
      </c>
      <c r="D9" s="9" t="s">
        <v>77</v>
      </c>
      <c r="E9" s="9" t="s">
        <v>78</v>
      </c>
      <c r="F9" s="9" t="s">
        <v>79</v>
      </c>
      <c r="G9" s="9">
        <v>4</v>
      </c>
      <c r="H9" s="9">
        <v>5</v>
      </c>
      <c r="I9" s="9">
        <v>3</v>
      </c>
      <c r="J9" s="9">
        <f t="shared" si="0"/>
        <v>60</v>
      </c>
      <c r="K9" s="9" t="s">
        <v>30</v>
      </c>
      <c r="L9" s="10" t="s">
        <v>10</v>
      </c>
      <c r="M9" s="9" t="s">
        <v>80</v>
      </c>
    </row>
    <row r="10" spans="2:13" ht="31.2" thickBot="1">
      <c r="B10" s="11" t="s">
        <v>70</v>
      </c>
      <c r="C10" s="12" t="s">
        <v>270</v>
      </c>
      <c r="D10" s="9" t="s">
        <v>271</v>
      </c>
      <c r="E10" s="9" t="s">
        <v>272</v>
      </c>
      <c r="F10" s="9" t="s">
        <v>273</v>
      </c>
      <c r="G10" s="9">
        <v>3</v>
      </c>
      <c r="H10" s="9">
        <v>5</v>
      </c>
      <c r="I10" s="9">
        <v>3</v>
      </c>
      <c r="J10" s="9">
        <f t="shared" si="0"/>
        <v>45</v>
      </c>
      <c r="K10" s="9" t="s">
        <v>268</v>
      </c>
      <c r="L10" s="14" t="s">
        <v>10</v>
      </c>
      <c r="M10" s="9" t="s">
        <v>80</v>
      </c>
    </row>
    <row r="11" spans="2:13" ht="109.2" customHeight="1" thickBot="1">
      <c r="B11" s="11" t="s">
        <v>97</v>
      </c>
      <c r="C11" s="12" t="s">
        <v>98</v>
      </c>
      <c r="D11" s="9" t="s">
        <v>99</v>
      </c>
      <c r="E11" s="9" t="s">
        <v>100</v>
      </c>
      <c r="F11" s="9" t="s">
        <v>101</v>
      </c>
      <c r="G11" s="9">
        <v>4</v>
      </c>
      <c r="H11" s="9">
        <v>5</v>
      </c>
      <c r="I11" s="9">
        <v>3</v>
      </c>
      <c r="J11" s="9">
        <f t="shared" si="0"/>
        <v>60</v>
      </c>
      <c r="K11" s="9" t="s">
        <v>30</v>
      </c>
      <c r="L11" s="10" t="s">
        <v>10</v>
      </c>
      <c r="M11" s="9" t="s">
        <v>102</v>
      </c>
    </row>
    <row r="12" spans="2:13" ht="72" thickBot="1">
      <c r="B12" s="11" t="s">
        <v>97</v>
      </c>
      <c r="C12" s="12" t="s">
        <v>103</v>
      </c>
      <c r="D12" s="9" t="s">
        <v>104</v>
      </c>
      <c r="E12" s="9" t="s">
        <v>105</v>
      </c>
      <c r="F12" s="9" t="s">
        <v>106</v>
      </c>
      <c r="G12" s="9">
        <v>5</v>
      </c>
      <c r="H12" s="9">
        <v>5</v>
      </c>
      <c r="I12" s="9">
        <v>3</v>
      </c>
      <c r="J12" s="9">
        <f t="shared" si="0"/>
        <v>75</v>
      </c>
      <c r="K12" s="9" t="s">
        <v>30</v>
      </c>
      <c r="L12" s="10" t="s">
        <v>10</v>
      </c>
      <c r="M12" s="9" t="s">
        <v>80</v>
      </c>
    </row>
    <row r="13" spans="2:13" ht="31.2" thickBot="1">
      <c r="B13" s="11" t="s">
        <v>117</v>
      </c>
      <c r="C13" s="12" t="s">
        <v>274</v>
      </c>
      <c r="D13" s="9" t="s">
        <v>275</v>
      </c>
      <c r="E13" s="9" t="s">
        <v>276</v>
      </c>
      <c r="F13" s="9" t="s">
        <v>277</v>
      </c>
      <c r="G13" s="9">
        <v>3</v>
      </c>
      <c r="H13" s="9">
        <v>5</v>
      </c>
      <c r="I13" s="9">
        <v>3</v>
      </c>
      <c r="J13" s="9">
        <f t="shared" si="0"/>
        <v>45</v>
      </c>
      <c r="K13" s="9" t="s">
        <v>268</v>
      </c>
      <c r="L13" s="13" t="s">
        <v>10</v>
      </c>
      <c r="M13" s="9" t="s">
        <v>80</v>
      </c>
    </row>
    <row r="14" spans="2:13" ht="31.2" thickBot="1">
      <c r="B14" s="11" t="s">
        <v>117</v>
      </c>
      <c r="C14" s="12" t="s">
        <v>118</v>
      </c>
      <c r="D14" s="9" t="s">
        <v>119</v>
      </c>
      <c r="E14" s="9" t="s">
        <v>120</v>
      </c>
      <c r="F14" s="9" t="s">
        <v>121</v>
      </c>
      <c r="G14" s="9">
        <v>3</v>
      </c>
      <c r="H14" s="9">
        <v>5</v>
      </c>
      <c r="I14" s="9">
        <v>4</v>
      </c>
      <c r="J14" s="9">
        <f t="shared" si="0"/>
        <v>60</v>
      </c>
      <c r="K14" s="9" t="s">
        <v>30</v>
      </c>
      <c r="L14" s="10" t="s">
        <v>10</v>
      </c>
      <c r="M14" s="9" t="s">
        <v>80</v>
      </c>
    </row>
    <row r="15" spans="2:13" ht="41.4" thickBot="1">
      <c r="B15" s="11" t="s">
        <v>117</v>
      </c>
      <c r="C15" s="12" t="s">
        <v>278</v>
      </c>
      <c r="D15" s="9" t="s">
        <v>279</v>
      </c>
      <c r="E15" s="9" t="s">
        <v>120</v>
      </c>
      <c r="F15" s="9" t="s">
        <v>280</v>
      </c>
      <c r="G15" s="9">
        <v>3</v>
      </c>
      <c r="H15" s="9">
        <v>5</v>
      </c>
      <c r="I15" s="9">
        <v>3</v>
      </c>
      <c r="J15" s="9">
        <f t="shared" si="0"/>
        <v>45</v>
      </c>
      <c r="K15" s="9" t="s">
        <v>268</v>
      </c>
      <c r="L15" s="13" t="s">
        <v>10</v>
      </c>
      <c r="M15" s="9" t="s">
        <v>80</v>
      </c>
    </row>
    <row r="16" spans="2:13" ht="140.4" customHeight="1" thickBot="1">
      <c r="B16" s="11" t="s">
        <v>171</v>
      </c>
      <c r="C16" s="12" t="s">
        <v>172</v>
      </c>
      <c r="D16" s="9" t="s">
        <v>173</v>
      </c>
      <c r="E16" s="9" t="s">
        <v>174</v>
      </c>
      <c r="F16" s="9" t="s">
        <v>175</v>
      </c>
      <c r="G16" s="9">
        <v>4</v>
      </c>
      <c r="H16" s="9">
        <v>5</v>
      </c>
      <c r="I16" s="9">
        <v>3</v>
      </c>
      <c r="J16" s="9">
        <f t="shared" si="0"/>
        <v>60</v>
      </c>
      <c r="K16" s="15" t="s">
        <v>30</v>
      </c>
      <c r="L16" s="10" t="s">
        <v>10</v>
      </c>
      <c r="M16" s="9" t="s">
        <v>176</v>
      </c>
    </row>
    <row r="17" spans="2:13" ht="135" customHeight="1" thickBot="1">
      <c r="B17" s="11" t="s">
        <v>171</v>
      </c>
      <c r="C17" s="12" t="s">
        <v>281</v>
      </c>
      <c r="D17" s="9" t="s">
        <v>282</v>
      </c>
      <c r="E17" s="9" t="s">
        <v>283</v>
      </c>
      <c r="F17" s="9" t="s">
        <v>284</v>
      </c>
      <c r="G17" s="9">
        <v>3</v>
      </c>
      <c r="H17" s="9">
        <v>5</v>
      </c>
      <c r="I17" s="9">
        <v>3</v>
      </c>
      <c r="J17" s="9">
        <f t="shared" si="0"/>
        <v>45</v>
      </c>
      <c r="K17" s="9" t="s">
        <v>268</v>
      </c>
      <c r="L17" s="13" t="s">
        <v>10</v>
      </c>
      <c r="M17" s="9" t="s">
        <v>176</v>
      </c>
    </row>
    <row r="18" spans="2:13" ht="41.4" thickBot="1">
      <c r="B18" s="11" t="s">
        <v>171</v>
      </c>
      <c r="C18" s="12" t="s">
        <v>186</v>
      </c>
      <c r="D18" s="54" t="s">
        <v>285</v>
      </c>
      <c r="E18" s="9" t="s">
        <v>286</v>
      </c>
      <c r="F18" s="9" t="s">
        <v>284</v>
      </c>
      <c r="G18" s="9">
        <v>3</v>
      </c>
      <c r="H18" s="9">
        <v>5</v>
      </c>
      <c r="I18" s="9">
        <v>3</v>
      </c>
      <c r="J18" s="9">
        <f t="shared" si="0"/>
        <v>45</v>
      </c>
      <c r="K18" s="9" t="s">
        <v>268</v>
      </c>
      <c r="L18" s="13" t="s">
        <v>10</v>
      </c>
      <c r="M18" s="9" t="s">
        <v>80</v>
      </c>
    </row>
    <row r="19" spans="2:13" ht="52.8" thickBot="1">
      <c r="B19" s="11" t="s">
        <v>191</v>
      </c>
      <c r="C19" s="108" t="s">
        <v>192</v>
      </c>
      <c r="D19" s="116" t="s">
        <v>193</v>
      </c>
      <c r="E19" s="107" t="s">
        <v>194</v>
      </c>
      <c r="F19" s="9" t="s">
        <v>195</v>
      </c>
      <c r="G19" s="9">
        <v>4</v>
      </c>
      <c r="H19" s="9">
        <v>5</v>
      </c>
      <c r="I19" s="9">
        <v>3</v>
      </c>
      <c r="J19" s="9">
        <f t="shared" si="0"/>
        <v>60</v>
      </c>
      <c r="K19" s="9" t="s">
        <v>30</v>
      </c>
      <c r="L19" s="10" t="s">
        <v>10</v>
      </c>
      <c r="M19" s="9" t="s">
        <v>80</v>
      </c>
    </row>
    <row r="20" spans="2:13" ht="52.8" thickBot="1">
      <c r="B20" s="11" t="s">
        <v>191</v>
      </c>
      <c r="C20" s="108" t="s">
        <v>196</v>
      </c>
      <c r="D20" s="116" t="s">
        <v>193</v>
      </c>
      <c r="E20" s="9" t="s">
        <v>197</v>
      </c>
      <c r="F20" s="9" t="s">
        <v>195</v>
      </c>
      <c r="G20" s="9">
        <v>4</v>
      </c>
      <c r="H20" s="9">
        <v>5</v>
      </c>
      <c r="I20" s="9">
        <v>3</v>
      </c>
      <c r="J20" s="9">
        <f t="shared" si="0"/>
        <v>60</v>
      </c>
      <c r="K20" s="9" t="s">
        <v>30</v>
      </c>
      <c r="L20" s="10" t="s">
        <v>10</v>
      </c>
      <c r="M20" s="9" t="s">
        <v>198</v>
      </c>
    </row>
    <row r="21" spans="2:13" ht="52.8" thickBot="1">
      <c r="B21" s="11" t="s">
        <v>191</v>
      </c>
      <c r="C21" s="108" t="s">
        <v>196</v>
      </c>
      <c r="D21" s="116" t="s">
        <v>193</v>
      </c>
      <c r="E21" s="9" t="s">
        <v>199</v>
      </c>
      <c r="F21" s="9" t="s">
        <v>195</v>
      </c>
      <c r="G21" s="9">
        <v>4</v>
      </c>
      <c r="H21" s="9">
        <v>5</v>
      </c>
      <c r="I21" s="9">
        <v>3</v>
      </c>
      <c r="J21" s="9">
        <f t="shared" si="0"/>
        <v>60</v>
      </c>
      <c r="K21" s="9" t="s">
        <v>30</v>
      </c>
      <c r="L21" s="10" t="s">
        <v>10</v>
      </c>
      <c r="M21" s="9" t="s">
        <v>198</v>
      </c>
    </row>
    <row r="22" spans="2:13">
      <c r="B22" s="16"/>
    </row>
    <row r="23" spans="2:13">
      <c r="B23" s="17"/>
    </row>
    <row r="24" spans="2:13">
      <c r="B24" s="1"/>
    </row>
  </sheetData>
  <autoFilter ref="B5:M21" xr:uid="{00000000-0001-0000-0100-000000000000}"/>
  <mergeCells count="8">
    <mergeCell ref="B1:C1"/>
    <mergeCell ref="D1:M1"/>
    <mergeCell ref="B3:F4"/>
    <mergeCell ref="G3:I3"/>
    <mergeCell ref="J3:L3"/>
    <mergeCell ref="M3:M5"/>
    <mergeCell ref="G4:I4"/>
    <mergeCell ref="J4:L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30"/>
  <sheetViews>
    <sheetView zoomScale="81" zoomScaleNormal="82" workbookViewId="0">
      <selection activeCell="D1" sqref="D1:S1"/>
    </sheetView>
  </sheetViews>
  <sheetFormatPr baseColWidth="10" defaultColWidth="11.44140625" defaultRowHeight="14.4"/>
  <cols>
    <col min="1" max="1" width="5.109375" customWidth="1"/>
    <col min="4" max="4" width="13.88671875" customWidth="1"/>
    <col min="7" max="11" width="11.44140625" style="146"/>
    <col min="13" max="13" width="18.109375" customWidth="1"/>
    <col min="14" max="14" width="15.109375" style="140" customWidth="1"/>
    <col min="15" max="15" width="11.44140625" style="140"/>
    <col min="16" max="16" width="19.5546875" style="140" customWidth="1"/>
    <col min="18" max="18" width="18" customWidth="1"/>
    <col min="19" max="19" width="16.6640625" customWidth="1"/>
  </cols>
  <sheetData>
    <row r="1" spans="2:19" ht="78" customHeight="1">
      <c r="B1" s="164"/>
      <c r="C1" s="164"/>
      <c r="D1" s="165" t="s">
        <v>0</v>
      </c>
      <c r="E1" s="165"/>
      <c r="F1" s="165"/>
      <c r="G1" s="165"/>
      <c r="H1" s="165"/>
      <c r="I1" s="165"/>
      <c r="J1" s="165"/>
      <c r="K1" s="165"/>
      <c r="L1" s="165"/>
      <c r="M1" s="165"/>
      <c r="N1" s="165"/>
      <c r="O1" s="165"/>
      <c r="P1" s="165"/>
      <c r="Q1" s="165"/>
      <c r="R1" s="165"/>
      <c r="S1" s="165"/>
    </row>
    <row r="2" spans="2:19" ht="15" thickBot="1"/>
    <row r="3" spans="2:19">
      <c r="B3" s="242" t="s">
        <v>9</v>
      </c>
      <c r="C3" s="243"/>
      <c r="D3" s="243"/>
      <c r="E3" s="243"/>
      <c r="F3" s="244"/>
      <c r="G3" s="251" t="s">
        <v>12</v>
      </c>
      <c r="H3" s="252"/>
      <c r="I3" s="253"/>
      <c r="J3" s="260" t="s">
        <v>13</v>
      </c>
      <c r="K3" s="261"/>
      <c r="L3" s="262"/>
      <c r="M3" s="239" t="s">
        <v>11</v>
      </c>
      <c r="N3" s="225" t="s">
        <v>287</v>
      </c>
      <c r="O3" s="226"/>
      <c r="P3" s="226"/>
      <c r="Q3" s="227"/>
      <c r="R3" s="227"/>
      <c r="S3" s="228"/>
    </row>
    <row r="4" spans="2:19" ht="15" customHeight="1">
      <c r="B4" s="245"/>
      <c r="C4" s="246"/>
      <c r="D4" s="246"/>
      <c r="E4" s="246"/>
      <c r="F4" s="247"/>
      <c r="G4" s="254"/>
      <c r="H4" s="255"/>
      <c r="I4" s="256"/>
      <c r="J4" s="263"/>
      <c r="K4" s="264"/>
      <c r="L4" s="265"/>
      <c r="M4" s="240"/>
      <c r="N4" s="229"/>
      <c r="O4" s="230"/>
      <c r="P4" s="230"/>
      <c r="Q4" s="231"/>
      <c r="R4" s="231"/>
      <c r="S4" s="232"/>
    </row>
    <row r="5" spans="2:19" ht="15" thickBot="1">
      <c r="B5" s="248"/>
      <c r="C5" s="249"/>
      <c r="D5" s="249"/>
      <c r="E5" s="249"/>
      <c r="F5" s="250"/>
      <c r="G5" s="257"/>
      <c r="H5" s="258"/>
      <c r="I5" s="259"/>
      <c r="J5" s="266"/>
      <c r="K5" s="267"/>
      <c r="L5" s="268"/>
      <c r="M5" s="240"/>
      <c r="N5" s="233"/>
      <c r="O5" s="234"/>
      <c r="P5" s="234"/>
      <c r="Q5" s="235"/>
      <c r="R5" s="235"/>
      <c r="S5" s="236"/>
    </row>
    <row r="6" spans="2:19" ht="57" thickBot="1">
      <c r="B6" s="128" t="s">
        <v>14</v>
      </c>
      <c r="C6" s="129" t="s">
        <v>15</v>
      </c>
      <c r="D6" s="129" t="s">
        <v>288</v>
      </c>
      <c r="E6" s="129" t="s">
        <v>17</v>
      </c>
      <c r="F6" s="129" t="s">
        <v>18</v>
      </c>
      <c r="G6" s="148" t="s">
        <v>19</v>
      </c>
      <c r="H6" s="148" t="s">
        <v>20</v>
      </c>
      <c r="I6" s="148" t="s">
        <v>21</v>
      </c>
      <c r="J6" s="148" t="s">
        <v>22</v>
      </c>
      <c r="K6" s="148" t="s">
        <v>23</v>
      </c>
      <c r="L6" s="18" t="s">
        <v>289</v>
      </c>
      <c r="M6" s="241"/>
      <c r="N6" s="156" t="s">
        <v>290</v>
      </c>
      <c r="O6" s="156" t="s">
        <v>291</v>
      </c>
      <c r="P6" s="156" t="s">
        <v>292</v>
      </c>
      <c r="Q6" s="94" t="s">
        <v>293</v>
      </c>
      <c r="R6" s="95"/>
      <c r="S6" s="96" t="s">
        <v>294</v>
      </c>
    </row>
    <row r="7" spans="2:19" ht="103.2" thickBot="1">
      <c r="B7" s="109" t="s">
        <v>32</v>
      </c>
      <c r="C7" s="109" t="s">
        <v>33</v>
      </c>
      <c r="D7" s="109" t="s">
        <v>34</v>
      </c>
      <c r="E7" s="109" t="s">
        <v>295</v>
      </c>
      <c r="F7" s="109" t="s">
        <v>36</v>
      </c>
      <c r="G7" s="110">
        <v>4</v>
      </c>
      <c r="H7" s="110">
        <v>3</v>
      </c>
      <c r="I7" s="110">
        <v>4</v>
      </c>
      <c r="J7" s="110">
        <f>G7*H7*I7</f>
        <v>48</v>
      </c>
      <c r="K7" s="110" t="s">
        <v>296</v>
      </c>
      <c r="L7" s="32"/>
      <c r="M7" s="23" t="s">
        <v>297</v>
      </c>
      <c r="N7" s="97">
        <v>3</v>
      </c>
      <c r="O7" s="97">
        <v>3</v>
      </c>
      <c r="P7" s="97">
        <v>4</v>
      </c>
      <c r="Q7" s="98">
        <f t="shared" ref="Q7:Q30" si="0">N7*O7*P7</f>
        <v>36</v>
      </c>
      <c r="R7" s="99" t="s">
        <v>298</v>
      </c>
      <c r="S7" s="99" t="s">
        <v>299</v>
      </c>
    </row>
    <row r="8" spans="2:19" ht="71.25" customHeight="1" thickBot="1">
      <c r="B8" s="136" t="s">
        <v>32</v>
      </c>
      <c r="C8" s="137" t="s">
        <v>33</v>
      </c>
      <c r="D8" s="137" t="s">
        <v>34</v>
      </c>
      <c r="E8" s="137" t="s">
        <v>35</v>
      </c>
      <c r="F8" s="137" t="s">
        <v>36</v>
      </c>
      <c r="G8" s="149">
        <v>4</v>
      </c>
      <c r="H8" s="149">
        <v>3</v>
      </c>
      <c r="I8" s="149">
        <v>5</v>
      </c>
      <c r="J8" s="149">
        <f t="shared" ref="J8:J30" si="1">G8*H8*I8</f>
        <v>60</v>
      </c>
      <c r="K8" s="149" t="s">
        <v>30</v>
      </c>
      <c r="L8" s="30"/>
      <c r="M8" s="31" t="s">
        <v>37</v>
      </c>
      <c r="N8" s="157">
        <v>3</v>
      </c>
      <c r="O8" s="157">
        <v>3</v>
      </c>
      <c r="P8" s="157">
        <v>3</v>
      </c>
      <c r="Q8" s="100">
        <f t="shared" si="0"/>
        <v>27</v>
      </c>
      <c r="R8" s="99" t="s">
        <v>300</v>
      </c>
      <c r="S8" s="99" t="s">
        <v>301</v>
      </c>
    </row>
    <row r="9" spans="2:19" ht="57.6" thickBot="1">
      <c r="B9" s="22" t="s">
        <v>32</v>
      </c>
      <c r="C9" s="23" t="s">
        <v>38</v>
      </c>
      <c r="D9" s="23" t="s">
        <v>39</v>
      </c>
      <c r="E9" s="23" t="s">
        <v>40</v>
      </c>
      <c r="F9" s="23" t="s">
        <v>41</v>
      </c>
      <c r="G9" s="150">
        <v>5</v>
      </c>
      <c r="H9" s="150">
        <v>3</v>
      </c>
      <c r="I9" s="150">
        <v>5</v>
      </c>
      <c r="J9" s="151">
        <f t="shared" si="1"/>
        <v>75</v>
      </c>
      <c r="K9" s="151" t="s">
        <v>30</v>
      </c>
      <c r="L9" s="24"/>
      <c r="M9" s="20" t="s">
        <v>42</v>
      </c>
      <c r="N9" s="157">
        <v>3</v>
      </c>
      <c r="O9" s="157">
        <v>3</v>
      </c>
      <c r="P9" s="157">
        <v>3</v>
      </c>
      <c r="Q9" s="100">
        <f t="shared" si="0"/>
        <v>27</v>
      </c>
      <c r="R9" s="99" t="s">
        <v>300</v>
      </c>
      <c r="S9" s="99" t="s">
        <v>299</v>
      </c>
    </row>
    <row r="10" spans="2:19" ht="80.400000000000006" thickBot="1">
      <c r="B10" s="109" t="s">
        <v>32</v>
      </c>
      <c r="C10" s="109" t="s">
        <v>38</v>
      </c>
      <c r="D10" s="109" t="s">
        <v>302</v>
      </c>
      <c r="E10" s="109" t="s">
        <v>303</v>
      </c>
      <c r="F10" s="109" t="s">
        <v>304</v>
      </c>
      <c r="G10" s="110">
        <v>4</v>
      </c>
      <c r="H10" s="110">
        <v>2</v>
      </c>
      <c r="I10" s="110">
        <v>4</v>
      </c>
      <c r="J10" s="110">
        <f t="shared" si="1"/>
        <v>32</v>
      </c>
      <c r="K10" s="110" t="s">
        <v>296</v>
      </c>
      <c r="L10" s="32"/>
      <c r="M10" s="20" t="s">
        <v>305</v>
      </c>
      <c r="N10" s="97">
        <v>3</v>
      </c>
      <c r="O10" s="97">
        <v>2</v>
      </c>
      <c r="P10" s="97">
        <v>3</v>
      </c>
      <c r="Q10" s="100">
        <f t="shared" si="0"/>
        <v>18</v>
      </c>
      <c r="R10" s="99" t="s">
        <v>300</v>
      </c>
      <c r="S10" s="99" t="s">
        <v>299</v>
      </c>
    </row>
    <row r="11" spans="2:19" ht="114.6" thickBot="1">
      <c r="B11" s="19" t="s">
        <v>32</v>
      </c>
      <c r="C11" s="25" t="s">
        <v>43</v>
      </c>
      <c r="D11" s="25" t="s">
        <v>44</v>
      </c>
      <c r="E11" s="20" t="s">
        <v>45</v>
      </c>
      <c r="F11" s="20" t="s">
        <v>46</v>
      </c>
      <c r="G11" s="152">
        <v>4</v>
      </c>
      <c r="H11" s="152">
        <v>5</v>
      </c>
      <c r="I11" s="152">
        <v>4</v>
      </c>
      <c r="J11" s="149">
        <f t="shared" si="1"/>
        <v>80</v>
      </c>
      <c r="K11" s="149" t="s">
        <v>30</v>
      </c>
      <c r="L11" s="24"/>
      <c r="M11" s="20" t="s">
        <v>47</v>
      </c>
      <c r="N11" s="157">
        <v>3</v>
      </c>
      <c r="O11" s="157">
        <v>5</v>
      </c>
      <c r="P11" s="157">
        <v>3</v>
      </c>
      <c r="Q11" s="98">
        <f t="shared" si="0"/>
        <v>45</v>
      </c>
      <c r="R11" s="99" t="s">
        <v>298</v>
      </c>
      <c r="S11" s="99" t="s">
        <v>299</v>
      </c>
    </row>
    <row r="12" spans="2:19" ht="114.6" thickBot="1">
      <c r="B12" s="19" t="s">
        <v>32</v>
      </c>
      <c r="C12" s="25" t="s">
        <v>48</v>
      </c>
      <c r="D12" s="25" t="s">
        <v>49</v>
      </c>
      <c r="E12" s="20" t="s">
        <v>50</v>
      </c>
      <c r="F12" s="20" t="s">
        <v>46</v>
      </c>
      <c r="G12" s="152">
        <v>4</v>
      </c>
      <c r="H12" s="152">
        <v>5</v>
      </c>
      <c r="I12" s="152">
        <v>4</v>
      </c>
      <c r="J12" s="153">
        <f t="shared" si="1"/>
        <v>80</v>
      </c>
      <c r="K12" s="153" t="s">
        <v>30</v>
      </c>
      <c r="L12" s="24"/>
      <c r="M12" s="20" t="s">
        <v>51</v>
      </c>
      <c r="N12" s="157">
        <v>3</v>
      </c>
      <c r="O12" s="157">
        <v>5</v>
      </c>
      <c r="P12" s="157">
        <v>3</v>
      </c>
      <c r="Q12" s="98">
        <f t="shared" si="0"/>
        <v>45</v>
      </c>
      <c r="R12" s="99" t="s">
        <v>298</v>
      </c>
      <c r="S12" s="99" t="s">
        <v>299</v>
      </c>
    </row>
    <row r="13" spans="2:19" ht="80.400000000000006" thickBot="1">
      <c r="B13" s="19" t="s">
        <v>32</v>
      </c>
      <c r="C13" s="25" t="s">
        <v>52</v>
      </c>
      <c r="D13" s="25" t="s">
        <v>53</v>
      </c>
      <c r="E13" s="20" t="s">
        <v>54</v>
      </c>
      <c r="F13" s="20" t="s">
        <v>55</v>
      </c>
      <c r="G13" s="152">
        <v>4</v>
      </c>
      <c r="H13" s="152">
        <v>5</v>
      </c>
      <c r="I13" s="152">
        <v>4</v>
      </c>
      <c r="J13" s="153">
        <f t="shared" si="1"/>
        <v>80</v>
      </c>
      <c r="K13" s="153" t="s">
        <v>30</v>
      </c>
      <c r="L13" s="24"/>
      <c r="M13" s="20" t="s">
        <v>56</v>
      </c>
      <c r="N13" s="157">
        <v>3</v>
      </c>
      <c r="O13" s="157">
        <v>5</v>
      </c>
      <c r="P13" s="157">
        <v>3</v>
      </c>
      <c r="Q13" s="98">
        <f t="shared" si="0"/>
        <v>45</v>
      </c>
      <c r="R13" s="99" t="s">
        <v>298</v>
      </c>
      <c r="S13" s="99" t="s">
        <v>299</v>
      </c>
    </row>
    <row r="14" spans="2:19" ht="80.400000000000006" thickBot="1">
      <c r="B14" s="19" t="s">
        <v>32</v>
      </c>
      <c r="C14" s="25" t="s">
        <v>306</v>
      </c>
      <c r="D14" s="25" t="s">
        <v>307</v>
      </c>
      <c r="E14" s="20" t="s">
        <v>308</v>
      </c>
      <c r="F14" s="20" t="s">
        <v>309</v>
      </c>
      <c r="G14" s="21">
        <v>4</v>
      </c>
      <c r="H14" s="21">
        <v>5</v>
      </c>
      <c r="I14" s="21">
        <v>2</v>
      </c>
      <c r="J14" s="29">
        <f t="shared" si="1"/>
        <v>40</v>
      </c>
      <c r="K14" s="21" t="s">
        <v>296</v>
      </c>
      <c r="L14" s="32"/>
      <c r="M14" s="20" t="s">
        <v>310</v>
      </c>
      <c r="N14" s="97">
        <v>3</v>
      </c>
      <c r="O14" s="97">
        <v>5</v>
      </c>
      <c r="P14" s="97">
        <v>2</v>
      </c>
      <c r="Q14" s="98">
        <f t="shared" si="0"/>
        <v>30</v>
      </c>
      <c r="R14" s="99" t="s">
        <v>298</v>
      </c>
      <c r="S14" s="99" t="s">
        <v>299</v>
      </c>
    </row>
    <row r="15" spans="2:19" ht="80.400000000000006" thickBot="1">
      <c r="B15" s="19" t="s">
        <v>70</v>
      </c>
      <c r="C15" s="20" t="s">
        <v>311</v>
      </c>
      <c r="D15" s="20" t="s">
        <v>312</v>
      </c>
      <c r="E15" s="20" t="s">
        <v>313</v>
      </c>
      <c r="F15" s="20" t="s">
        <v>314</v>
      </c>
      <c r="G15" s="21">
        <v>3</v>
      </c>
      <c r="H15" s="21">
        <v>5</v>
      </c>
      <c r="I15" s="21">
        <v>3</v>
      </c>
      <c r="J15" s="29">
        <f t="shared" si="1"/>
        <v>45</v>
      </c>
      <c r="K15" s="21" t="s">
        <v>296</v>
      </c>
      <c r="L15" s="32"/>
      <c r="M15" s="20" t="s">
        <v>315</v>
      </c>
      <c r="N15" s="97">
        <v>3</v>
      </c>
      <c r="O15" s="97">
        <v>5</v>
      </c>
      <c r="P15" s="97">
        <v>2</v>
      </c>
      <c r="Q15" s="98">
        <f t="shared" si="0"/>
        <v>30</v>
      </c>
      <c r="R15" s="99" t="s">
        <v>298</v>
      </c>
      <c r="S15" s="99" t="s">
        <v>299</v>
      </c>
    </row>
    <row r="16" spans="2:19" ht="80.400000000000006" thickBot="1">
      <c r="B16" s="19" t="s">
        <v>70</v>
      </c>
      <c r="C16" s="20" t="s">
        <v>316</v>
      </c>
      <c r="D16" s="20" t="s">
        <v>317</v>
      </c>
      <c r="E16" s="20" t="s">
        <v>318</v>
      </c>
      <c r="F16" s="20" t="s">
        <v>314</v>
      </c>
      <c r="G16" s="21">
        <v>2</v>
      </c>
      <c r="H16" s="21">
        <v>5</v>
      </c>
      <c r="I16" s="21">
        <v>5</v>
      </c>
      <c r="J16" s="29">
        <f t="shared" si="1"/>
        <v>50</v>
      </c>
      <c r="K16" s="21" t="s">
        <v>296</v>
      </c>
      <c r="L16" s="32"/>
      <c r="M16" s="20" t="s">
        <v>319</v>
      </c>
      <c r="N16" s="97">
        <v>2</v>
      </c>
      <c r="O16" s="97">
        <v>5</v>
      </c>
      <c r="P16" s="97">
        <v>4</v>
      </c>
      <c r="Q16" s="98">
        <f t="shared" si="0"/>
        <v>40</v>
      </c>
      <c r="R16" s="101" t="str">
        <f t="shared" ref="R16:R17" si="2">IF(Q16&lt;=27,"RIESGO BAJO",IF(Q16&lt;=48, "RIESGO MEDIO",IF(Q16&lt;125,"RIESGO ALTO")))</f>
        <v>RIESGO MEDIO</v>
      </c>
      <c r="S16" s="99" t="s">
        <v>320</v>
      </c>
    </row>
    <row r="17" spans="2:19" ht="57.6" thickBot="1">
      <c r="B17" s="19" t="s">
        <v>97</v>
      </c>
      <c r="C17" s="20" t="s">
        <v>321</v>
      </c>
      <c r="D17" s="20" t="s">
        <v>322</v>
      </c>
      <c r="E17" s="20" t="s">
        <v>323</v>
      </c>
      <c r="F17" s="20" t="s">
        <v>314</v>
      </c>
      <c r="G17" s="21">
        <v>2</v>
      </c>
      <c r="H17" s="21">
        <v>4</v>
      </c>
      <c r="I17" s="21">
        <v>4</v>
      </c>
      <c r="J17" s="29">
        <f t="shared" si="1"/>
        <v>32</v>
      </c>
      <c r="K17" s="21" t="s">
        <v>296</v>
      </c>
      <c r="L17" s="32"/>
      <c r="M17" s="20" t="s">
        <v>324</v>
      </c>
      <c r="N17" s="97">
        <v>2</v>
      </c>
      <c r="O17" s="97">
        <v>5</v>
      </c>
      <c r="P17" s="97">
        <v>4</v>
      </c>
      <c r="Q17" s="98">
        <f t="shared" si="0"/>
        <v>40</v>
      </c>
      <c r="R17" s="101" t="str">
        <f t="shared" si="2"/>
        <v>RIESGO MEDIO</v>
      </c>
      <c r="S17" s="102" t="s">
        <v>325</v>
      </c>
    </row>
    <row r="18" spans="2:19" ht="70.5" customHeight="1" thickBot="1">
      <c r="B18" s="27" t="s">
        <v>97</v>
      </c>
      <c r="C18" s="33" t="s">
        <v>107</v>
      </c>
      <c r="D18" s="27" t="s">
        <v>108</v>
      </c>
      <c r="E18" s="27" t="s">
        <v>109</v>
      </c>
      <c r="F18" s="27" t="s">
        <v>110</v>
      </c>
      <c r="G18" s="154">
        <v>5</v>
      </c>
      <c r="H18" s="154">
        <v>5</v>
      </c>
      <c r="I18" s="154">
        <v>4</v>
      </c>
      <c r="J18" s="151">
        <f t="shared" si="1"/>
        <v>100</v>
      </c>
      <c r="K18" s="153" t="s">
        <v>30</v>
      </c>
      <c r="L18" s="28"/>
      <c r="M18" s="27" t="s">
        <v>112</v>
      </c>
      <c r="N18" s="157">
        <v>4</v>
      </c>
      <c r="O18" s="157">
        <v>5</v>
      </c>
      <c r="P18" s="157">
        <v>4</v>
      </c>
      <c r="Q18" s="103">
        <f t="shared" si="0"/>
        <v>80</v>
      </c>
      <c r="R18" s="99" t="s">
        <v>326</v>
      </c>
      <c r="S18" s="99" t="s">
        <v>320</v>
      </c>
    </row>
    <row r="19" spans="2:19" ht="91.8" thickBot="1">
      <c r="B19" s="34" t="s">
        <v>117</v>
      </c>
      <c r="C19" s="35" t="s">
        <v>107</v>
      </c>
      <c r="D19" s="35" t="s">
        <v>122</v>
      </c>
      <c r="E19" s="35" t="s">
        <v>123</v>
      </c>
      <c r="F19" s="35" t="s">
        <v>124</v>
      </c>
      <c r="G19" s="155">
        <v>5</v>
      </c>
      <c r="H19" s="155">
        <v>5</v>
      </c>
      <c r="I19" s="155">
        <v>4</v>
      </c>
      <c r="J19" s="153">
        <f t="shared" si="1"/>
        <v>100</v>
      </c>
      <c r="K19" s="153" t="s">
        <v>30</v>
      </c>
      <c r="L19" s="36"/>
      <c r="M19" s="37" t="s">
        <v>126</v>
      </c>
      <c r="N19" s="157">
        <v>4</v>
      </c>
      <c r="O19" s="157">
        <v>5</v>
      </c>
      <c r="P19" s="157">
        <v>4</v>
      </c>
      <c r="Q19" s="103">
        <f t="shared" si="0"/>
        <v>80</v>
      </c>
      <c r="R19" s="99" t="s">
        <v>326</v>
      </c>
      <c r="S19" s="102" t="s">
        <v>325</v>
      </c>
    </row>
    <row r="20" spans="2:19" ht="114.6" thickBot="1">
      <c r="B20" s="26" t="s">
        <v>117</v>
      </c>
      <c r="C20" s="20" t="s">
        <v>107</v>
      </c>
      <c r="D20" s="20" t="s">
        <v>127</v>
      </c>
      <c r="E20" s="20" t="s">
        <v>128</v>
      </c>
      <c r="F20" s="20" t="s">
        <v>129</v>
      </c>
      <c r="G20" s="152">
        <v>3</v>
      </c>
      <c r="H20" s="152">
        <v>5</v>
      </c>
      <c r="I20" s="152">
        <v>4</v>
      </c>
      <c r="J20" s="153">
        <f t="shared" si="1"/>
        <v>60</v>
      </c>
      <c r="K20" s="153" t="s">
        <v>30</v>
      </c>
      <c r="L20" s="24"/>
      <c r="M20" s="20" t="s">
        <v>130</v>
      </c>
      <c r="N20" s="157">
        <v>2</v>
      </c>
      <c r="O20" s="157">
        <v>5</v>
      </c>
      <c r="P20" s="157">
        <v>5</v>
      </c>
      <c r="Q20" s="103">
        <f t="shared" si="0"/>
        <v>50</v>
      </c>
      <c r="R20" s="99" t="s">
        <v>326</v>
      </c>
      <c r="S20" s="99" t="s">
        <v>320</v>
      </c>
    </row>
    <row r="21" spans="2:19" ht="103.2" thickBot="1">
      <c r="B21" s="26" t="s">
        <v>117</v>
      </c>
      <c r="C21" s="20" t="s">
        <v>107</v>
      </c>
      <c r="D21" s="20" t="s">
        <v>131</v>
      </c>
      <c r="E21" s="20" t="s">
        <v>132</v>
      </c>
      <c r="F21" s="20" t="s">
        <v>133</v>
      </c>
      <c r="G21" s="152">
        <v>3</v>
      </c>
      <c r="H21" s="152">
        <v>4</v>
      </c>
      <c r="I21" s="152">
        <v>5</v>
      </c>
      <c r="J21" s="153">
        <f t="shared" si="1"/>
        <v>60</v>
      </c>
      <c r="K21" s="153" t="s">
        <v>30</v>
      </c>
      <c r="L21" s="24"/>
      <c r="M21" s="20" t="s">
        <v>134</v>
      </c>
      <c r="N21" s="157">
        <v>2</v>
      </c>
      <c r="O21" s="157">
        <v>5</v>
      </c>
      <c r="P21" s="157">
        <v>5</v>
      </c>
      <c r="Q21" s="103">
        <f t="shared" si="0"/>
        <v>50</v>
      </c>
      <c r="R21" s="99" t="s">
        <v>326</v>
      </c>
      <c r="S21" s="99" t="s">
        <v>320</v>
      </c>
    </row>
    <row r="22" spans="2:19" ht="114.6" thickBot="1">
      <c r="B22" s="26" t="s">
        <v>117</v>
      </c>
      <c r="C22" s="20" t="s">
        <v>107</v>
      </c>
      <c r="D22" s="20" t="s">
        <v>135</v>
      </c>
      <c r="E22" s="20" t="s">
        <v>136</v>
      </c>
      <c r="F22" s="20" t="s">
        <v>137</v>
      </c>
      <c r="G22" s="152">
        <v>3</v>
      </c>
      <c r="H22" s="152">
        <v>5</v>
      </c>
      <c r="I22" s="152">
        <v>4</v>
      </c>
      <c r="J22" s="153">
        <f t="shared" si="1"/>
        <v>60</v>
      </c>
      <c r="K22" s="153" t="s">
        <v>30</v>
      </c>
      <c r="L22" s="24"/>
      <c r="M22" s="20" t="s">
        <v>138</v>
      </c>
      <c r="N22" s="157">
        <v>2</v>
      </c>
      <c r="O22" s="157">
        <v>5</v>
      </c>
      <c r="P22" s="157">
        <v>5</v>
      </c>
      <c r="Q22" s="103">
        <f t="shared" si="0"/>
        <v>50</v>
      </c>
      <c r="R22" s="99" t="s">
        <v>326</v>
      </c>
      <c r="S22" s="99" t="s">
        <v>320</v>
      </c>
    </row>
    <row r="23" spans="2:19" ht="103.2" thickBot="1">
      <c r="B23" s="34" t="s">
        <v>117</v>
      </c>
      <c r="C23" s="35" t="s">
        <v>139</v>
      </c>
      <c r="D23" s="35" t="s">
        <v>140</v>
      </c>
      <c r="E23" s="35" t="s">
        <v>141</v>
      </c>
      <c r="F23" s="35" t="s">
        <v>142</v>
      </c>
      <c r="G23" s="155">
        <v>3</v>
      </c>
      <c r="H23" s="155">
        <v>5</v>
      </c>
      <c r="I23" s="155">
        <v>4</v>
      </c>
      <c r="J23" s="153">
        <f t="shared" si="1"/>
        <v>60</v>
      </c>
      <c r="K23" s="153" t="s">
        <v>30</v>
      </c>
      <c r="L23" s="36"/>
      <c r="M23" s="37" t="s">
        <v>143</v>
      </c>
      <c r="N23" s="157">
        <v>2</v>
      </c>
      <c r="O23" s="157">
        <v>5</v>
      </c>
      <c r="P23" s="157">
        <v>5</v>
      </c>
      <c r="Q23" s="103">
        <f t="shared" si="0"/>
        <v>50</v>
      </c>
      <c r="R23" s="99" t="s">
        <v>326</v>
      </c>
      <c r="S23" s="102" t="s">
        <v>325</v>
      </c>
    </row>
    <row r="24" spans="2:19" ht="137.4" thickBot="1">
      <c r="B24" s="26" t="s">
        <v>117</v>
      </c>
      <c r="C24" s="237" t="s">
        <v>144</v>
      </c>
      <c r="D24" s="20" t="s">
        <v>145</v>
      </c>
      <c r="E24" s="20" t="s">
        <v>146</v>
      </c>
      <c r="F24" s="20" t="s">
        <v>147</v>
      </c>
      <c r="G24" s="152">
        <v>3</v>
      </c>
      <c r="H24" s="152">
        <v>5</v>
      </c>
      <c r="I24" s="152">
        <v>5</v>
      </c>
      <c r="J24" s="153">
        <f t="shared" si="1"/>
        <v>75</v>
      </c>
      <c r="K24" s="153" t="s">
        <v>30</v>
      </c>
      <c r="L24" s="24"/>
      <c r="M24" s="20" t="s">
        <v>148</v>
      </c>
      <c r="N24" s="157">
        <v>4</v>
      </c>
      <c r="O24" s="157">
        <v>5</v>
      </c>
      <c r="P24" s="157">
        <v>4</v>
      </c>
      <c r="Q24" s="103">
        <f t="shared" si="0"/>
        <v>80</v>
      </c>
      <c r="R24" s="99" t="s">
        <v>326</v>
      </c>
      <c r="S24" s="102" t="s">
        <v>325</v>
      </c>
    </row>
    <row r="25" spans="2:19" ht="114.6" thickBot="1">
      <c r="B25" s="26" t="s">
        <v>117</v>
      </c>
      <c r="C25" s="238"/>
      <c r="D25" s="20" t="s">
        <v>149</v>
      </c>
      <c r="E25" s="20" t="s">
        <v>150</v>
      </c>
      <c r="F25" s="20" t="s">
        <v>151</v>
      </c>
      <c r="G25" s="152">
        <v>4</v>
      </c>
      <c r="H25" s="152">
        <v>4</v>
      </c>
      <c r="I25" s="152">
        <v>5</v>
      </c>
      <c r="J25" s="153">
        <f t="shared" si="1"/>
        <v>80</v>
      </c>
      <c r="K25" s="153" t="s">
        <v>30</v>
      </c>
      <c r="L25" s="24"/>
      <c r="M25" s="20" t="s">
        <v>152</v>
      </c>
      <c r="N25" s="157">
        <v>2</v>
      </c>
      <c r="O25" s="157">
        <v>5</v>
      </c>
      <c r="P25" s="157">
        <v>5</v>
      </c>
      <c r="Q25" s="103">
        <f t="shared" si="0"/>
        <v>50</v>
      </c>
      <c r="R25" s="99" t="s">
        <v>326</v>
      </c>
      <c r="S25" s="99" t="s">
        <v>299</v>
      </c>
    </row>
    <row r="26" spans="2:19" ht="102" customHeight="1" thickBot="1">
      <c r="B26" s="26" t="s">
        <v>117</v>
      </c>
      <c r="C26" s="20" t="s">
        <v>153</v>
      </c>
      <c r="D26" s="20" t="s">
        <v>154</v>
      </c>
      <c r="E26" s="20" t="s">
        <v>155</v>
      </c>
      <c r="F26" s="20" t="s">
        <v>156</v>
      </c>
      <c r="G26" s="152">
        <v>4</v>
      </c>
      <c r="H26" s="152">
        <v>4</v>
      </c>
      <c r="I26" s="152">
        <v>5</v>
      </c>
      <c r="J26" s="153">
        <f t="shared" si="1"/>
        <v>80</v>
      </c>
      <c r="K26" s="153" t="s">
        <v>30</v>
      </c>
      <c r="L26" s="24"/>
      <c r="M26" s="20" t="s">
        <v>157</v>
      </c>
      <c r="N26" s="157">
        <v>3</v>
      </c>
      <c r="O26" s="157">
        <v>4</v>
      </c>
      <c r="P26" s="157">
        <v>5</v>
      </c>
      <c r="Q26" s="103">
        <f t="shared" si="0"/>
        <v>60</v>
      </c>
      <c r="R26" s="99" t="s">
        <v>326</v>
      </c>
      <c r="S26" s="99" t="s">
        <v>299</v>
      </c>
    </row>
    <row r="27" spans="2:19" ht="155.25" customHeight="1" thickBot="1">
      <c r="B27" s="35" t="s">
        <v>171</v>
      </c>
      <c r="C27" s="35" t="s">
        <v>327</v>
      </c>
      <c r="D27" s="35" t="s">
        <v>328</v>
      </c>
      <c r="E27" s="35" t="s">
        <v>155</v>
      </c>
      <c r="F27" s="35" t="s">
        <v>329</v>
      </c>
      <c r="G27" s="34">
        <v>3</v>
      </c>
      <c r="H27" s="34">
        <v>3</v>
      </c>
      <c r="I27" s="34">
        <v>5</v>
      </c>
      <c r="J27" s="29">
        <f t="shared" si="1"/>
        <v>45</v>
      </c>
      <c r="K27" s="34" t="s">
        <v>296</v>
      </c>
      <c r="L27" s="32"/>
      <c r="M27" s="37" t="s">
        <v>330</v>
      </c>
      <c r="N27" s="97">
        <v>2</v>
      </c>
      <c r="O27" s="97">
        <v>3</v>
      </c>
      <c r="P27" s="97">
        <v>5</v>
      </c>
      <c r="Q27" s="100">
        <f t="shared" si="0"/>
        <v>30</v>
      </c>
      <c r="R27" s="99" t="s">
        <v>300</v>
      </c>
      <c r="S27" s="102" t="s">
        <v>331</v>
      </c>
    </row>
    <row r="28" spans="2:19" ht="137.4" thickBot="1">
      <c r="B28" s="19" t="s">
        <v>171</v>
      </c>
      <c r="C28" s="20" t="s">
        <v>177</v>
      </c>
      <c r="D28" s="20" t="s">
        <v>178</v>
      </c>
      <c r="E28" s="20" t="s">
        <v>179</v>
      </c>
      <c r="F28" s="20" t="s">
        <v>180</v>
      </c>
      <c r="G28" s="152">
        <v>3</v>
      </c>
      <c r="H28" s="152">
        <v>5</v>
      </c>
      <c r="I28" s="152">
        <v>5</v>
      </c>
      <c r="J28" s="153">
        <f t="shared" si="1"/>
        <v>75</v>
      </c>
      <c r="K28" s="153" t="s">
        <v>30</v>
      </c>
      <c r="L28" s="24"/>
      <c r="M28" s="20" t="s">
        <v>181</v>
      </c>
      <c r="N28" s="157">
        <v>2</v>
      </c>
      <c r="O28" s="157">
        <v>5</v>
      </c>
      <c r="P28" s="157">
        <v>5</v>
      </c>
      <c r="Q28" s="103">
        <f t="shared" si="0"/>
        <v>50</v>
      </c>
      <c r="R28" s="99" t="s">
        <v>326</v>
      </c>
      <c r="S28" s="99" t="s">
        <v>332</v>
      </c>
    </row>
    <row r="29" spans="2:19" ht="126" thickBot="1">
      <c r="B29" s="19" t="s">
        <v>191</v>
      </c>
      <c r="C29" s="20" t="s">
        <v>200</v>
      </c>
      <c r="D29" s="20" t="s">
        <v>201</v>
      </c>
      <c r="E29" s="20" t="s">
        <v>141</v>
      </c>
      <c r="F29" s="20" t="s">
        <v>202</v>
      </c>
      <c r="G29" s="152">
        <v>3</v>
      </c>
      <c r="H29" s="152">
        <v>5</v>
      </c>
      <c r="I29" s="152">
        <v>5</v>
      </c>
      <c r="J29" s="153">
        <f t="shared" si="1"/>
        <v>75</v>
      </c>
      <c r="K29" s="153" t="s">
        <v>30</v>
      </c>
      <c r="L29" s="24"/>
      <c r="M29" s="20" t="s">
        <v>203</v>
      </c>
      <c r="N29" s="158">
        <v>3</v>
      </c>
      <c r="O29" s="158">
        <v>5</v>
      </c>
      <c r="P29" s="158">
        <v>5</v>
      </c>
      <c r="Q29" s="103">
        <f t="shared" si="0"/>
        <v>75</v>
      </c>
      <c r="R29" s="99" t="s">
        <v>326</v>
      </c>
      <c r="S29" s="99" t="s">
        <v>333</v>
      </c>
    </row>
    <row r="30" spans="2:19" ht="103.2" thickBot="1">
      <c r="B30" s="19" t="s">
        <v>191</v>
      </c>
      <c r="C30" s="20" t="s">
        <v>204</v>
      </c>
      <c r="D30" s="20" t="s">
        <v>205</v>
      </c>
      <c r="E30" s="20" t="s">
        <v>206</v>
      </c>
      <c r="F30" s="20" t="s">
        <v>207</v>
      </c>
      <c r="G30" s="152">
        <v>5</v>
      </c>
      <c r="H30" s="152">
        <v>5</v>
      </c>
      <c r="I30" s="152">
        <v>3</v>
      </c>
      <c r="J30" s="153">
        <f t="shared" si="1"/>
        <v>75</v>
      </c>
      <c r="K30" s="153" t="s">
        <v>30</v>
      </c>
      <c r="L30" s="24"/>
      <c r="M30" s="20" t="s">
        <v>208</v>
      </c>
      <c r="N30" s="158">
        <v>3</v>
      </c>
      <c r="O30" s="158">
        <v>5</v>
      </c>
      <c r="P30" s="158">
        <v>3</v>
      </c>
      <c r="Q30" s="98">
        <f t="shared" si="0"/>
        <v>45</v>
      </c>
      <c r="R30" s="99" t="s">
        <v>298</v>
      </c>
      <c r="S30" s="99" t="s">
        <v>301</v>
      </c>
    </row>
  </sheetData>
  <autoFilter ref="B6:S30" xr:uid="{00000000-0001-0000-0200-000000000000}"/>
  <mergeCells count="8">
    <mergeCell ref="B1:C1"/>
    <mergeCell ref="D1:S1"/>
    <mergeCell ref="N3:S5"/>
    <mergeCell ref="C24:C25"/>
    <mergeCell ref="M3:M6"/>
    <mergeCell ref="B3:F5"/>
    <mergeCell ref="G3:I5"/>
    <mergeCell ref="J3:L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B1:O19"/>
  <sheetViews>
    <sheetView zoomScale="112" zoomScaleNormal="112" workbookViewId="0">
      <pane ySplit="1" topLeftCell="A2" activePane="bottomLeft" state="frozen"/>
      <selection pane="bottomLeft" activeCell="A2" sqref="A2"/>
    </sheetView>
  </sheetViews>
  <sheetFormatPr baseColWidth="10" defaultColWidth="11.44140625" defaultRowHeight="14.4"/>
  <cols>
    <col min="1" max="1" width="6.33203125" customWidth="1"/>
    <col min="2" max="2" width="9.88671875" customWidth="1"/>
    <col min="3" max="3" width="15.6640625" customWidth="1"/>
    <col min="4" max="4" width="14.44140625" customWidth="1"/>
    <col min="5" max="5" width="10.109375" customWidth="1"/>
    <col min="6" max="6" width="12.88671875" customWidth="1"/>
    <col min="7" max="7" width="8.33203125" customWidth="1"/>
    <col min="8" max="8" width="7.109375" customWidth="1"/>
    <col min="9" max="9" width="8.33203125" customWidth="1"/>
    <col min="10" max="10" width="5.5546875" customWidth="1"/>
    <col min="11" max="11" width="7.6640625" customWidth="1"/>
    <col min="12" max="12" width="4.88671875" customWidth="1"/>
    <col min="13" max="13" width="16.109375" customWidth="1"/>
  </cols>
  <sheetData>
    <row r="1" spans="2:15" ht="61.2" customHeight="1">
      <c r="B1" s="298"/>
      <c r="C1" s="298"/>
      <c r="D1" s="299" t="s">
        <v>0</v>
      </c>
      <c r="E1" s="299"/>
      <c r="F1" s="299"/>
      <c r="G1" s="299"/>
      <c r="H1" s="299"/>
      <c r="I1" s="299"/>
      <c r="J1" s="299"/>
      <c r="K1" s="299"/>
      <c r="L1" s="299"/>
      <c r="M1" s="299"/>
    </row>
    <row r="2" spans="2:15" ht="9" customHeight="1" thickBot="1"/>
    <row r="3" spans="2:15" ht="15" customHeight="1">
      <c r="B3" s="189" t="s">
        <v>9</v>
      </c>
      <c r="C3" s="190"/>
      <c r="D3" s="190"/>
      <c r="E3" s="190"/>
      <c r="F3" s="191"/>
      <c r="G3" s="195"/>
      <c r="H3" s="190"/>
      <c r="I3" s="191"/>
      <c r="J3" s="195"/>
      <c r="K3" s="190"/>
      <c r="L3" s="191"/>
      <c r="M3" s="196" t="s">
        <v>11</v>
      </c>
    </row>
    <row r="4" spans="2:15" ht="15" thickBot="1">
      <c r="B4" s="192"/>
      <c r="C4" s="193"/>
      <c r="D4" s="193"/>
      <c r="E4" s="193"/>
      <c r="F4" s="194"/>
      <c r="G4" s="198" t="s">
        <v>12</v>
      </c>
      <c r="H4" s="199"/>
      <c r="I4" s="200"/>
      <c r="J4" s="198" t="s">
        <v>13</v>
      </c>
      <c r="K4" s="199"/>
      <c r="L4" s="200"/>
      <c r="M4" s="197"/>
    </row>
    <row r="5" spans="2:15" ht="24" thickBot="1">
      <c r="B5" s="2" t="s">
        <v>14</v>
      </c>
      <c r="C5" s="3" t="s">
        <v>15</v>
      </c>
      <c r="D5" s="3" t="s">
        <v>334</v>
      </c>
      <c r="E5" s="3" t="s">
        <v>17</v>
      </c>
      <c r="F5" s="4" t="s">
        <v>18</v>
      </c>
      <c r="G5" s="4" t="s">
        <v>19</v>
      </c>
      <c r="H5" s="3" t="s">
        <v>20</v>
      </c>
      <c r="I5" s="4" t="s">
        <v>21</v>
      </c>
      <c r="J5" s="4" t="s">
        <v>22</v>
      </c>
      <c r="K5" s="3" t="s">
        <v>23</v>
      </c>
      <c r="L5" s="4" t="s">
        <v>24</v>
      </c>
      <c r="M5" s="224"/>
    </row>
    <row r="6" spans="2:15" ht="72" thickBot="1">
      <c r="B6" s="11" t="s">
        <v>25</v>
      </c>
      <c r="C6" s="12" t="s">
        <v>335</v>
      </c>
      <c r="D6" s="9" t="s">
        <v>27</v>
      </c>
      <c r="E6" s="9" t="s">
        <v>28</v>
      </c>
      <c r="F6" s="9" t="s">
        <v>336</v>
      </c>
      <c r="G6" s="9">
        <v>3</v>
      </c>
      <c r="H6" s="9">
        <v>5</v>
      </c>
      <c r="I6" s="9">
        <v>3</v>
      </c>
      <c r="J6" s="9">
        <f>G6*H6*I6</f>
        <v>45</v>
      </c>
      <c r="K6" s="9" t="s">
        <v>268</v>
      </c>
      <c r="L6" s="13"/>
      <c r="M6" s="9" t="s">
        <v>337</v>
      </c>
      <c r="O6" s="43"/>
    </row>
    <row r="7" spans="2:15" ht="31.2" hidden="1" thickBot="1">
      <c r="B7" s="185" t="s">
        <v>25</v>
      </c>
      <c r="C7" s="185" t="s">
        <v>57</v>
      </c>
      <c r="D7" s="186" t="s">
        <v>58</v>
      </c>
      <c r="E7" s="61" t="s">
        <v>59</v>
      </c>
      <c r="F7" s="186" t="s">
        <v>60</v>
      </c>
      <c r="G7" s="61">
        <v>4</v>
      </c>
      <c r="H7" s="61">
        <v>5</v>
      </c>
      <c r="I7" s="61">
        <v>3</v>
      </c>
      <c r="J7" s="59">
        <f t="shared" ref="J7:J13" si="0">+G7*H7*I7</f>
        <v>60</v>
      </c>
      <c r="K7" s="59" t="s">
        <v>30</v>
      </c>
      <c r="L7" s="60"/>
      <c r="M7" s="274" t="s">
        <v>61</v>
      </c>
      <c r="O7" s="43"/>
    </row>
    <row r="8" spans="2:15" ht="71.400000000000006" hidden="1">
      <c r="B8" s="273"/>
      <c r="C8" s="273"/>
      <c r="D8" s="272"/>
      <c r="E8" s="87" t="s">
        <v>62</v>
      </c>
      <c r="F8" s="272"/>
      <c r="G8" s="87">
        <v>4</v>
      </c>
      <c r="H8" s="87">
        <v>5</v>
      </c>
      <c r="I8" s="87">
        <v>3</v>
      </c>
      <c r="J8" s="88">
        <f t="shared" si="0"/>
        <v>60</v>
      </c>
      <c r="K8" s="88" t="s">
        <v>30</v>
      </c>
      <c r="L8" s="89"/>
      <c r="M8" s="275"/>
      <c r="O8" s="44"/>
    </row>
    <row r="9" spans="2:15" ht="30.6" hidden="1">
      <c r="B9" s="171" t="s">
        <v>70</v>
      </c>
      <c r="C9" s="171" t="s">
        <v>71</v>
      </c>
      <c r="D9" s="170" t="s">
        <v>81</v>
      </c>
      <c r="E9" s="55" t="s">
        <v>82</v>
      </c>
      <c r="F9" s="170" t="s">
        <v>74</v>
      </c>
      <c r="G9" s="55">
        <v>4</v>
      </c>
      <c r="H9" s="55">
        <v>5</v>
      </c>
      <c r="I9" s="55">
        <v>3</v>
      </c>
      <c r="J9" s="55">
        <f t="shared" si="0"/>
        <v>60</v>
      </c>
      <c r="K9" s="55" t="s">
        <v>30</v>
      </c>
      <c r="L9" s="92"/>
      <c r="M9" s="170" t="s">
        <v>83</v>
      </c>
      <c r="O9" s="44"/>
    </row>
    <row r="10" spans="2:15" ht="30.6" hidden="1">
      <c r="B10" s="270"/>
      <c r="C10" s="270"/>
      <c r="D10" s="269"/>
      <c r="E10" s="91" t="s">
        <v>84</v>
      </c>
      <c r="F10" s="269"/>
      <c r="G10" s="91">
        <v>4</v>
      </c>
      <c r="H10" s="54">
        <v>5</v>
      </c>
      <c r="I10" s="54">
        <v>3</v>
      </c>
      <c r="J10" s="54">
        <f t="shared" si="0"/>
        <v>60</v>
      </c>
      <c r="K10" s="54" t="s">
        <v>30</v>
      </c>
      <c r="L10" s="90"/>
      <c r="M10" s="271"/>
      <c r="O10" s="44"/>
    </row>
    <row r="11" spans="2:15" ht="51" hidden="1">
      <c r="B11" s="58" t="s">
        <v>70</v>
      </c>
      <c r="C11" s="58" t="s">
        <v>85</v>
      </c>
      <c r="D11" s="55" t="s">
        <v>86</v>
      </c>
      <c r="E11" s="55" t="s">
        <v>87</v>
      </c>
      <c r="F11" s="55" t="s">
        <v>74</v>
      </c>
      <c r="G11" s="55">
        <v>4</v>
      </c>
      <c r="H11" s="55">
        <v>5</v>
      </c>
      <c r="I11" s="55">
        <v>3</v>
      </c>
      <c r="J11" s="55">
        <v>60</v>
      </c>
      <c r="K11" s="55" t="s">
        <v>88</v>
      </c>
      <c r="L11" s="92"/>
      <c r="M11" s="55" t="s">
        <v>89</v>
      </c>
      <c r="O11" s="44"/>
    </row>
    <row r="12" spans="2:15" ht="71.400000000000006" hidden="1">
      <c r="B12" s="58" t="s">
        <v>70</v>
      </c>
      <c r="C12" s="58" t="s">
        <v>76</v>
      </c>
      <c r="D12" s="55" t="s">
        <v>77</v>
      </c>
      <c r="E12" s="55" t="s">
        <v>78</v>
      </c>
      <c r="F12" s="55" t="s">
        <v>79</v>
      </c>
      <c r="G12" s="55">
        <v>4</v>
      </c>
      <c r="H12" s="55">
        <v>5</v>
      </c>
      <c r="I12" s="55">
        <v>4</v>
      </c>
      <c r="J12" s="55">
        <f t="shared" si="0"/>
        <v>80</v>
      </c>
      <c r="K12" s="55" t="s">
        <v>30</v>
      </c>
      <c r="L12" s="92"/>
      <c r="M12" s="55" t="s">
        <v>90</v>
      </c>
    </row>
    <row r="13" spans="2:15" ht="143.4" thickBot="1">
      <c r="B13" s="11" t="s">
        <v>97</v>
      </c>
      <c r="C13" s="12" t="s">
        <v>270</v>
      </c>
      <c r="D13" s="9" t="s">
        <v>338</v>
      </c>
      <c r="E13" s="9" t="s">
        <v>339</v>
      </c>
      <c r="F13" s="9" t="s">
        <v>340</v>
      </c>
      <c r="G13" s="9">
        <v>4</v>
      </c>
      <c r="H13" s="9">
        <v>4</v>
      </c>
      <c r="I13" s="9">
        <v>3</v>
      </c>
      <c r="J13" s="9">
        <f t="shared" si="0"/>
        <v>48</v>
      </c>
      <c r="K13" s="9" t="s">
        <v>268</v>
      </c>
      <c r="L13" s="13"/>
      <c r="M13" s="9" t="s">
        <v>341</v>
      </c>
    </row>
    <row r="14" spans="2:15" ht="61.8" hidden="1" thickBot="1">
      <c r="B14" s="5" t="s">
        <v>97</v>
      </c>
      <c r="C14" s="6" t="s">
        <v>113</v>
      </c>
      <c r="D14" s="7" t="s">
        <v>114</v>
      </c>
      <c r="E14" s="7" t="s">
        <v>115</v>
      </c>
      <c r="F14" s="8" t="s">
        <v>106</v>
      </c>
      <c r="G14" s="9">
        <v>5</v>
      </c>
      <c r="H14" s="9">
        <v>5</v>
      </c>
      <c r="I14" s="9">
        <v>3</v>
      </c>
      <c r="J14" s="9">
        <f>+G14*H14*I14</f>
        <v>75</v>
      </c>
      <c r="K14" s="9" t="s">
        <v>30</v>
      </c>
      <c r="L14" s="10"/>
      <c r="M14" s="9" t="s">
        <v>116</v>
      </c>
    </row>
    <row r="15" spans="2:15" ht="123" hidden="1" thickBot="1">
      <c r="B15" s="5" t="s">
        <v>117</v>
      </c>
      <c r="C15" s="6" t="s">
        <v>158</v>
      </c>
      <c r="D15" s="7" t="s">
        <v>159</v>
      </c>
      <c r="E15" s="7" t="s">
        <v>160</v>
      </c>
      <c r="F15" s="8" t="s">
        <v>161</v>
      </c>
      <c r="G15" s="9">
        <v>3</v>
      </c>
      <c r="H15" s="9">
        <v>5</v>
      </c>
      <c r="I15" s="9">
        <v>4</v>
      </c>
      <c r="J15" s="9">
        <f t="shared" ref="J15:J19" si="1">+G15*H15*I15</f>
        <v>60</v>
      </c>
      <c r="K15" s="9" t="s">
        <v>30</v>
      </c>
      <c r="L15" s="10"/>
      <c r="M15" s="9" t="s">
        <v>162</v>
      </c>
    </row>
    <row r="16" spans="2:15" ht="102.6" hidden="1" thickBot="1">
      <c r="B16" s="11" t="s">
        <v>117</v>
      </c>
      <c r="C16" s="12" t="s">
        <v>118</v>
      </c>
      <c r="D16" s="9" t="s">
        <v>163</v>
      </c>
      <c r="E16" s="59" t="s">
        <v>164</v>
      </c>
      <c r="F16" s="9" t="s">
        <v>121</v>
      </c>
      <c r="G16" s="9">
        <v>3</v>
      </c>
      <c r="H16" s="9">
        <v>5</v>
      </c>
      <c r="I16" s="9">
        <v>4</v>
      </c>
      <c r="J16" s="9">
        <f t="shared" si="1"/>
        <v>60</v>
      </c>
      <c r="K16" s="9" t="s">
        <v>30</v>
      </c>
      <c r="L16" s="10"/>
      <c r="M16" s="9" t="s">
        <v>165</v>
      </c>
    </row>
    <row r="17" spans="2:13" ht="184.2" hidden="1" thickBot="1">
      <c r="B17" s="5" t="s">
        <v>171</v>
      </c>
      <c r="C17" s="6" t="s">
        <v>177</v>
      </c>
      <c r="D17" s="7" t="s">
        <v>182</v>
      </c>
      <c r="E17" s="7" t="s">
        <v>183</v>
      </c>
      <c r="F17" s="8" t="s">
        <v>184</v>
      </c>
      <c r="G17" s="9">
        <v>4</v>
      </c>
      <c r="H17" s="9">
        <v>5</v>
      </c>
      <c r="I17" s="9">
        <v>4</v>
      </c>
      <c r="J17" s="9">
        <f t="shared" si="1"/>
        <v>80</v>
      </c>
      <c r="K17" s="9" t="s">
        <v>30</v>
      </c>
      <c r="L17" s="10"/>
      <c r="M17" s="9" t="s">
        <v>185</v>
      </c>
    </row>
    <row r="18" spans="2:13" ht="72" thickBot="1">
      <c r="B18" s="11" t="s">
        <v>171</v>
      </c>
      <c r="C18" s="12" t="s">
        <v>186</v>
      </c>
      <c r="D18" s="9" t="s">
        <v>342</v>
      </c>
      <c r="E18" s="9" t="s">
        <v>286</v>
      </c>
      <c r="F18" s="9" t="s">
        <v>184</v>
      </c>
      <c r="G18" s="9">
        <v>2</v>
      </c>
      <c r="H18" s="9">
        <v>5</v>
      </c>
      <c r="I18" s="9">
        <v>3</v>
      </c>
      <c r="J18" s="9">
        <f t="shared" si="1"/>
        <v>30</v>
      </c>
      <c r="K18" s="9" t="s">
        <v>268</v>
      </c>
      <c r="L18" s="13"/>
      <c r="M18" s="9" t="s">
        <v>343</v>
      </c>
    </row>
    <row r="19" spans="2:13" ht="143.4" hidden="1" thickBot="1">
      <c r="B19" s="5" t="s">
        <v>171</v>
      </c>
      <c r="C19" s="6" t="s">
        <v>186</v>
      </c>
      <c r="D19" s="7" t="s">
        <v>187</v>
      </c>
      <c r="E19" s="7" t="s">
        <v>188</v>
      </c>
      <c r="F19" s="8" t="s">
        <v>189</v>
      </c>
      <c r="G19" s="9">
        <v>4</v>
      </c>
      <c r="H19" s="9">
        <v>5</v>
      </c>
      <c r="I19" s="9">
        <v>4</v>
      </c>
      <c r="J19" s="9">
        <f t="shared" si="1"/>
        <v>80</v>
      </c>
      <c r="K19" s="9" t="s">
        <v>30</v>
      </c>
      <c r="L19" s="10"/>
      <c r="M19" s="9" t="s">
        <v>190</v>
      </c>
    </row>
  </sheetData>
  <autoFilter ref="B5:L19" xr:uid="{00000000-0001-0000-0300-000000000000}">
    <filterColumn colId="10">
      <colorFilter dxfId="0"/>
    </filterColumn>
  </autoFilter>
  <mergeCells count="18">
    <mergeCell ref="B1:C1"/>
    <mergeCell ref="D1:M1"/>
    <mergeCell ref="M3:M5"/>
    <mergeCell ref="J3:L3"/>
    <mergeCell ref="J4:L4"/>
    <mergeCell ref="B3:F4"/>
    <mergeCell ref="G3:I3"/>
    <mergeCell ref="G4:I4"/>
    <mergeCell ref="D7:D8"/>
    <mergeCell ref="C7:C8"/>
    <mergeCell ref="F7:F8"/>
    <mergeCell ref="M7:M8"/>
    <mergeCell ref="B7:B8"/>
    <mergeCell ref="D9:D10"/>
    <mergeCell ref="C9:C10"/>
    <mergeCell ref="B9:B10"/>
    <mergeCell ref="F9:F10"/>
    <mergeCell ref="M9:M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zoomScale="91" zoomScaleNormal="91" workbookViewId="0">
      <pane ySplit="1" topLeftCell="A2" activePane="bottomLeft" state="frozen"/>
      <selection pane="bottomLeft" activeCell="A2" sqref="A2"/>
    </sheetView>
  </sheetViews>
  <sheetFormatPr baseColWidth="10" defaultColWidth="11.44140625" defaultRowHeight="14.4"/>
  <cols>
    <col min="1" max="1" width="4.44140625" customWidth="1"/>
    <col min="2" max="2" width="7.44140625" customWidth="1"/>
    <col min="7" max="7" width="8.5546875" customWidth="1"/>
    <col min="8" max="8" width="8" customWidth="1"/>
    <col min="9" max="9" width="7.5546875" customWidth="1"/>
    <col min="10" max="10" width="7.88671875" customWidth="1"/>
    <col min="11" max="11" width="9.109375" customWidth="1"/>
    <col min="12" max="12" width="5.5546875" customWidth="1"/>
    <col min="13" max="13" width="14.44140625" customWidth="1"/>
    <col min="14" max="17" width="11.44140625" style="146"/>
  </cols>
  <sheetData>
    <row r="1" spans="2:19" ht="67.8" customHeight="1">
      <c r="B1" s="164"/>
      <c r="C1" s="164"/>
      <c r="D1" s="165" t="s">
        <v>0</v>
      </c>
      <c r="E1" s="165"/>
      <c r="F1" s="165"/>
      <c r="G1" s="165"/>
      <c r="H1" s="165"/>
      <c r="I1" s="165"/>
      <c r="J1" s="165"/>
      <c r="K1" s="165"/>
      <c r="L1" s="165"/>
      <c r="M1" s="165"/>
      <c r="N1" s="165"/>
      <c r="O1" s="165"/>
      <c r="P1" s="165"/>
      <c r="Q1" s="165"/>
      <c r="R1" s="165"/>
      <c r="S1" s="165"/>
    </row>
    <row r="2" spans="2:19" ht="15" thickBot="1"/>
    <row r="3" spans="2:19" ht="15" customHeight="1" thickBot="1">
      <c r="B3" s="189" t="s">
        <v>9</v>
      </c>
      <c r="C3" s="190"/>
      <c r="D3" s="190"/>
      <c r="E3" s="190"/>
      <c r="F3" s="191"/>
      <c r="G3" s="195"/>
      <c r="H3" s="190"/>
      <c r="I3" s="191"/>
      <c r="J3" s="195"/>
      <c r="K3" s="190"/>
      <c r="L3" s="191"/>
      <c r="M3" s="196" t="s">
        <v>11</v>
      </c>
      <c r="N3" s="50"/>
      <c r="O3" s="198" t="s">
        <v>287</v>
      </c>
      <c r="P3" s="199"/>
      <c r="Q3" s="200"/>
      <c r="R3" s="198" t="s">
        <v>344</v>
      </c>
      <c r="S3" s="199"/>
    </row>
    <row r="4" spans="2:19" ht="15.75" customHeight="1" thickBot="1">
      <c r="B4" s="192"/>
      <c r="C4" s="193"/>
      <c r="D4" s="193"/>
      <c r="E4" s="193"/>
      <c r="F4" s="194"/>
      <c r="G4" s="198" t="s">
        <v>12</v>
      </c>
      <c r="H4" s="199"/>
      <c r="I4" s="200"/>
      <c r="J4" s="198" t="s">
        <v>13</v>
      </c>
      <c r="K4" s="199"/>
      <c r="L4" s="200"/>
      <c r="M4" s="197"/>
      <c r="N4" s="191" t="s">
        <v>290</v>
      </c>
      <c r="O4" s="191" t="s">
        <v>291</v>
      </c>
      <c r="P4" s="276" t="s">
        <v>292</v>
      </c>
      <c r="Q4" s="276" t="s">
        <v>293</v>
      </c>
      <c r="R4" s="191" t="s">
        <v>345</v>
      </c>
      <c r="S4" s="191" t="s">
        <v>346</v>
      </c>
    </row>
    <row r="5" spans="2:19" ht="24" thickBot="1">
      <c r="B5" s="2" t="s">
        <v>14</v>
      </c>
      <c r="C5" s="3" t="s">
        <v>15</v>
      </c>
      <c r="D5" s="3" t="s">
        <v>334</v>
      </c>
      <c r="E5" s="3" t="s">
        <v>17</v>
      </c>
      <c r="F5" s="4" t="s">
        <v>18</v>
      </c>
      <c r="G5" s="4" t="s">
        <v>19</v>
      </c>
      <c r="H5" s="3" t="s">
        <v>20</v>
      </c>
      <c r="I5" s="4" t="s">
        <v>21</v>
      </c>
      <c r="J5" s="4" t="s">
        <v>22</v>
      </c>
      <c r="K5" s="3" t="s">
        <v>23</v>
      </c>
      <c r="L5" s="4" t="s">
        <v>24</v>
      </c>
      <c r="M5" s="224"/>
      <c r="N5" s="200"/>
      <c r="O5" s="200"/>
      <c r="P5" s="277"/>
      <c r="Q5" s="277"/>
      <c r="R5" s="200"/>
      <c r="S5" s="200"/>
    </row>
    <row r="6" spans="2:19" ht="135" customHeight="1">
      <c r="B6" s="281" t="s">
        <v>347</v>
      </c>
      <c r="C6" s="62" t="s">
        <v>348</v>
      </c>
      <c r="D6" s="56" t="s">
        <v>349</v>
      </c>
      <c r="E6" s="56" t="s">
        <v>350</v>
      </c>
      <c r="F6" s="62" t="s">
        <v>68</v>
      </c>
      <c r="G6" s="63">
        <v>4</v>
      </c>
      <c r="H6" s="63">
        <v>3</v>
      </c>
      <c r="I6" s="63">
        <v>3</v>
      </c>
      <c r="J6" s="63">
        <f>G6*H6*I6</f>
        <v>36</v>
      </c>
      <c r="K6" s="63" t="s">
        <v>296</v>
      </c>
      <c r="L6" s="64"/>
      <c r="M6" s="65" t="s">
        <v>351</v>
      </c>
      <c r="N6" s="38">
        <v>3</v>
      </c>
      <c r="O6" s="38">
        <v>2</v>
      </c>
      <c r="P6" s="38">
        <v>4</v>
      </c>
      <c r="Q6" s="38">
        <f>N6*O6*P6</f>
        <v>24</v>
      </c>
      <c r="R6" s="40"/>
      <c r="S6" s="45"/>
    </row>
    <row r="7" spans="2:19" ht="67.5" customHeight="1">
      <c r="B7" s="279"/>
      <c r="C7" s="62" t="s">
        <v>352</v>
      </c>
      <c r="D7" s="56" t="s">
        <v>353</v>
      </c>
      <c r="E7" s="56" t="s">
        <v>354</v>
      </c>
      <c r="F7" s="56" t="s">
        <v>355</v>
      </c>
      <c r="G7" s="63">
        <v>3</v>
      </c>
      <c r="H7" s="63">
        <v>3</v>
      </c>
      <c r="I7" s="63">
        <v>4</v>
      </c>
      <c r="J7" s="63">
        <f>G7*H7*I7</f>
        <v>36</v>
      </c>
      <c r="K7" s="63" t="s">
        <v>296</v>
      </c>
      <c r="L7" s="64"/>
      <c r="M7" s="65" t="s">
        <v>356</v>
      </c>
      <c r="N7" s="38">
        <v>2</v>
      </c>
      <c r="O7" s="38">
        <v>3</v>
      </c>
      <c r="P7" s="38">
        <v>5</v>
      </c>
      <c r="Q7" s="38">
        <f>N7*O7*P7</f>
        <v>30</v>
      </c>
      <c r="R7" s="40"/>
      <c r="S7" s="45"/>
    </row>
    <row r="8" spans="2:19" ht="90" customHeight="1">
      <c r="B8" s="279"/>
      <c r="C8" s="62" t="s">
        <v>357</v>
      </c>
      <c r="D8" s="56" t="s">
        <v>358</v>
      </c>
      <c r="E8" s="56" t="s">
        <v>359</v>
      </c>
      <c r="F8" s="56" t="s">
        <v>355</v>
      </c>
      <c r="G8" s="63">
        <v>1</v>
      </c>
      <c r="H8" s="63">
        <v>4</v>
      </c>
      <c r="I8" s="63">
        <v>5</v>
      </c>
      <c r="J8" s="63">
        <f>G8*H8*I8</f>
        <v>20</v>
      </c>
      <c r="K8" s="63" t="s">
        <v>360</v>
      </c>
      <c r="L8" s="66"/>
      <c r="M8" s="65" t="s">
        <v>361</v>
      </c>
      <c r="N8" s="38">
        <v>1</v>
      </c>
      <c r="O8" s="38">
        <v>3</v>
      </c>
      <c r="P8" s="38">
        <v>5</v>
      </c>
      <c r="Q8" s="38">
        <f>N8*O8*P8</f>
        <v>15</v>
      </c>
      <c r="R8" s="45"/>
      <c r="S8" s="45"/>
    </row>
    <row r="9" spans="2:19" ht="78.75" customHeight="1">
      <c r="B9" s="279"/>
      <c r="C9" s="67" t="s">
        <v>362</v>
      </c>
      <c r="D9" s="56" t="s">
        <v>363</v>
      </c>
      <c r="E9" s="55" t="s">
        <v>27</v>
      </c>
      <c r="F9" s="62" t="s">
        <v>336</v>
      </c>
      <c r="G9" s="55">
        <v>3</v>
      </c>
      <c r="H9" s="55">
        <v>2</v>
      </c>
      <c r="I9" s="55">
        <v>3</v>
      </c>
      <c r="J9" s="55">
        <f>+G9*H9*I9</f>
        <v>18</v>
      </c>
      <c r="K9" s="63" t="s">
        <v>360</v>
      </c>
      <c r="L9" s="66"/>
      <c r="M9" s="65" t="s">
        <v>364</v>
      </c>
      <c r="N9" s="39">
        <v>2</v>
      </c>
      <c r="O9" s="39">
        <v>1</v>
      </c>
      <c r="P9" s="39">
        <v>3</v>
      </c>
      <c r="Q9" s="39">
        <f>+N9*O9*P9</f>
        <v>6</v>
      </c>
      <c r="R9" s="40"/>
      <c r="S9" s="45"/>
    </row>
    <row r="10" spans="2:19" ht="102">
      <c r="B10" s="279"/>
      <c r="C10" s="68" t="s">
        <v>63</v>
      </c>
      <c r="D10" s="55" t="s">
        <v>58</v>
      </c>
      <c r="E10" s="55" t="s">
        <v>64</v>
      </c>
      <c r="F10" s="62" t="s">
        <v>60</v>
      </c>
      <c r="G10" s="55">
        <v>5</v>
      </c>
      <c r="H10" s="55">
        <v>5</v>
      </c>
      <c r="I10" s="55">
        <v>3</v>
      </c>
      <c r="J10" s="55">
        <f>+G10*H10*I10</f>
        <v>75</v>
      </c>
      <c r="K10" s="55" t="s">
        <v>30</v>
      </c>
      <c r="L10" s="69"/>
      <c r="M10" s="65" t="s">
        <v>65</v>
      </c>
      <c r="N10" s="39">
        <v>4</v>
      </c>
      <c r="O10" s="39">
        <v>4</v>
      </c>
      <c r="P10" s="39">
        <v>2</v>
      </c>
      <c r="Q10" s="39">
        <f>+N10*O10*P10</f>
        <v>32</v>
      </c>
      <c r="R10" s="40"/>
      <c r="S10" s="45"/>
    </row>
    <row r="11" spans="2:19" s="46" customFormat="1" ht="81.599999999999994">
      <c r="B11" s="280"/>
      <c r="C11" s="68" t="s">
        <v>63</v>
      </c>
      <c r="D11" s="61" t="s">
        <v>66</v>
      </c>
      <c r="E11" s="70" t="s">
        <v>67</v>
      </c>
      <c r="F11" s="65" t="s">
        <v>68</v>
      </c>
      <c r="G11" s="55">
        <v>5</v>
      </c>
      <c r="H11" s="55">
        <v>5</v>
      </c>
      <c r="I11" s="55">
        <v>3</v>
      </c>
      <c r="J11" s="71">
        <f>G11*H11*I11</f>
        <v>75</v>
      </c>
      <c r="K11" s="71" t="s">
        <v>30</v>
      </c>
      <c r="L11" s="69"/>
      <c r="M11" s="65" t="s">
        <v>69</v>
      </c>
      <c r="N11" s="39">
        <v>5</v>
      </c>
      <c r="O11" s="39">
        <v>5</v>
      </c>
      <c r="P11" s="39">
        <v>3</v>
      </c>
      <c r="Q11" s="41">
        <f>N11*O11*P11</f>
        <v>75</v>
      </c>
      <c r="R11" s="45"/>
      <c r="S11" s="45"/>
    </row>
    <row r="12" spans="2:19" ht="132.6">
      <c r="B12" s="282" t="s">
        <v>365</v>
      </c>
      <c r="C12" s="67" t="s">
        <v>91</v>
      </c>
      <c r="D12" s="55" t="s">
        <v>92</v>
      </c>
      <c r="E12" s="55" t="s">
        <v>93</v>
      </c>
      <c r="F12" s="55" t="s">
        <v>94</v>
      </c>
      <c r="G12" s="55">
        <v>5</v>
      </c>
      <c r="H12" s="55">
        <v>5</v>
      </c>
      <c r="I12" s="55">
        <v>3</v>
      </c>
      <c r="J12" s="71">
        <f t="shared" ref="J12:J32" si="0">G12*H12*I12</f>
        <v>75</v>
      </c>
      <c r="K12" s="55" t="s">
        <v>30</v>
      </c>
      <c r="L12" s="69"/>
      <c r="M12" s="65" t="s">
        <v>95</v>
      </c>
      <c r="N12" s="39">
        <v>5</v>
      </c>
      <c r="O12" s="39">
        <v>5</v>
      </c>
      <c r="P12" s="39">
        <v>3</v>
      </c>
      <c r="Q12" s="39">
        <f>+N12*O12*P12</f>
        <v>75</v>
      </c>
      <c r="R12" s="45"/>
      <c r="S12" s="45"/>
    </row>
    <row r="13" spans="2:19" ht="91.8">
      <c r="B13" s="282"/>
      <c r="C13" s="67" t="s">
        <v>91</v>
      </c>
      <c r="D13" s="55" t="s">
        <v>72</v>
      </c>
      <c r="E13" s="55" t="s">
        <v>73</v>
      </c>
      <c r="F13" s="55" t="s">
        <v>74</v>
      </c>
      <c r="G13" s="55">
        <v>5</v>
      </c>
      <c r="H13" s="55">
        <v>5</v>
      </c>
      <c r="I13" s="55">
        <v>3</v>
      </c>
      <c r="J13" s="71">
        <f t="shared" si="0"/>
        <v>75</v>
      </c>
      <c r="K13" s="55" t="s">
        <v>30</v>
      </c>
      <c r="L13" s="69"/>
      <c r="M13" s="65" t="s">
        <v>96</v>
      </c>
      <c r="N13" s="39">
        <v>5</v>
      </c>
      <c r="O13" s="39">
        <v>5</v>
      </c>
      <c r="P13" s="39">
        <v>3</v>
      </c>
      <c r="Q13" s="39">
        <f>+N13*O13*P13</f>
        <v>75</v>
      </c>
      <c r="R13" s="45"/>
      <c r="S13" s="45"/>
    </row>
    <row r="14" spans="2:19" ht="132.6">
      <c r="B14" s="279"/>
      <c r="C14" s="72" t="s">
        <v>366</v>
      </c>
      <c r="D14" s="55" t="s">
        <v>77</v>
      </c>
      <c r="E14" s="55" t="s">
        <v>367</v>
      </c>
      <c r="F14" s="55" t="s">
        <v>368</v>
      </c>
      <c r="G14" s="73">
        <v>2</v>
      </c>
      <c r="H14" s="73">
        <v>3</v>
      </c>
      <c r="I14" s="73">
        <v>3</v>
      </c>
      <c r="J14" s="71">
        <f t="shared" si="0"/>
        <v>18</v>
      </c>
      <c r="K14" s="63" t="s">
        <v>360</v>
      </c>
      <c r="L14" s="74"/>
      <c r="M14" s="65" t="s">
        <v>369</v>
      </c>
      <c r="N14" s="39">
        <v>2</v>
      </c>
      <c r="O14" s="39">
        <v>3</v>
      </c>
      <c r="P14" s="39">
        <v>3</v>
      </c>
      <c r="Q14" s="39">
        <f>+N14*O14*P14</f>
        <v>18</v>
      </c>
      <c r="R14" s="45"/>
      <c r="S14" s="45"/>
    </row>
    <row r="15" spans="2:19" ht="295.8">
      <c r="B15" s="279" t="s">
        <v>370</v>
      </c>
      <c r="C15" s="56" t="s">
        <v>371</v>
      </c>
      <c r="D15" s="56" t="s">
        <v>372</v>
      </c>
      <c r="E15" s="62" t="s">
        <v>373</v>
      </c>
      <c r="F15" s="55" t="s">
        <v>374</v>
      </c>
      <c r="G15" s="55">
        <v>2</v>
      </c>
      <c r="H15" s="55">
        <v>2</v>
      </c>
      <c r="I15" s="55">
        <v>3</v>
      </c>
      <c r="J15" s="71">
        <f t="shared" si="0"/>
        <v>12</v>
      </c>
      <c r="K15" s="63" t="s">
        <v>360</v>
      </c>
      <c r="L15" s="74"/>
      <c r="M15" s="65" t="s">
        <v>375</v>
      </c>
      <c r="N15" s="39">
        <v>1</v>
      </c>
      <c r="O15" s="39">
        <v>1</v>
      </c>
      <c r="P15" s="39">
        <v>4</v>
      </c>
      <c r="Q15" s="39">
        <f>+N15*O15*P15</f>
        <v>4</v>
      </c>
      <c r="R15" s="45"/>
      <c r="S15" s="45"/>
    </row>
    <row r="16" spans="2:19" ht="122.4">
      <c r="B16" s="280"/>
      <c r="C16" s="56" t="s">
        <v>376</v>
      </c>
      <c r="D16" s="56" t="s">
        <v>377</v>
      </c>
      <c r="E16" s="55" t="s">
        <v>378</v>
      </c>
      <c r="F16" s="56" t="s">
        <v>379</v>
      </c>
      <c r="G16" s="55">
        <v>2</v>
      </c>
      <c r="H16" s="55">
        <v>3</v>
      </c>
      <c r="I16" s="55">
        <v>3</v>
      </c>
      <c r="J16" s="71">
        <f t="shared" si="0"/>
        <v>18</v>
      </c>
      <c r="K16" s="63" t="s">
        <v>360</v>
      </c>
      <c r="L16" s="74"/>
      <c r="M16" s="75" t="s">
        <v>380</v>
      </c>
      <c r="N16" s="39">
        <v>1</v>
      </c>
      <c r="O16" s="39">
        <v>2</v>
      </c>
      <c r="P16" s="39">
        <v>5</v>
      </c>
      <c r="Q16" s="39">
        <v>60</v>
      </c>
      <c r="R16" s="45"/>
      <c r="S16" s="45"/>
    </row>
    <row r="17" spans="2:19" ht="112.2">
      <c r="B17" s="283" t="s">
        <v>381</v>
      </c>
      <c r="C17" s="62" t="s">
        <v>382</v>
      </c>
      <c r="D17" s="55" t="s">
        <v>383</v>
      </c>
      <c r="E17" s="61" t="s">
        <v>384</v>
      </c>
      <c r="F17" s="55" t="s">
        <v>277</v>
      </c>
      <c r="G17" s="55">
        <v>2</v>
      </c>
      <c r="H17" s="55">
        <v>3</v>
      </c>
      <c r="I17" s="55">
        <v>3</v>
      </c>
      <c r="J17" s="71">
        <f t="shared" si="0"/>
        <v>18</v>
      </c>
      <c r="K17" s="63" t="s">
        <v>360</v>
      </c>
      <c r="L17" s="74"/>
      <c r="M17" s="65" t="s">
        <v>385</v>
      </c>
      <c r="N17" s="39">
        <v>1</v>
      </c>
      <c r="O17" s="39">
        <v>2</v>
      </c>
      <c r="P17" s="39">
        <v>4</v>
      </c>
      <c r="Q17" s="39">
        <f t="shared" ref="Q17:Q24" si="1">+N17*O17*P17</f>
        <v>8</v>
      </c>
      <c r="R17" s="45"/>
      <c r="S17" s="120"/>
    </row>
    <row r="18" spans="2:19" ht="122.4">
      <c r="B18" s="284"/>
      <c r="C18" s="62" t="s">
        <v>382</v>
      </c>
      <c r="D18" s="55" t="s">
        <v>383</v>
      </c>
      <c r="E18" s="55" t="s">
        <v>386</v>
      </c>
      <c r="F18" s="55" t="s">
        <v>387</v>
      </c>
      <c r="G18" s="55">
        <v>2</v>
      </c>
      <c r="H18" s="55">
        <v>3</v>
      </c>
      <c r="I18" s="55">
        <v>3</v>
      </c>
      <c r="J18" s="71">
        <f t="shared" si="0"/>
        <v>18</v>
      </c>
      <c r="K18" s="63" t="s">
        <v>360</v>
      </c>
      <c r="L18" s="74"/>
      <c r="M18" s="65" t="s">
        <v>388</v>
      </c>
      <c r="N18" s="39">
        <v>1</v>
      </c>
      <c r="O18" s="39">
        <v>2</v>
      </c>
      <c r="P18" s="39">
        <v>4</v>
      </c>
      <c r="Q18" s="39">
        <f t="shared" si="1"/>
        <v>8</v>
      </c>
      <c r="R18" s="45"/>
      <c r="S18" s="120"/>
    </row>
    <row r="19" spans="2:19" ht="112.2">
      <c r="B19" s="284"/>
      <c r="C19" s="62" t="s">
        <v>389</v>
      </c>
      <c r="D19" s="56" t="s">
        <v>163</v>
      </c>
      <c r="E19" s="56" t="s">
        <v>390</v>
      </c>
      <c r="F19" s="62" t="s">
        <v>391</v>
      </c>
      <c r="G19" s="55">
        <v>2</v>
      </c>
      <c r="H19" s="55">
        <v>3</v>
      </c>
      <c r="I19" s="55">
        <v>3</v>
      </c>
      <c r="J19" s="71">
        <f t="shared" si="0"/>
        <v>18</v>
      </c>
      <c r="K19" s="63" t="s">
        <v>360</v>
      </c>
      <c r="L19" s="74"/>
      <c r="M19" s="65" t="s">
        <v>162</v>
      </c>
      <c r="N19" s="39">
        <v>1</v>
      </c>
      <c r="O19" s="39">
        <v>2</v>
      </c>
      <c r="P19" s="39">
        <v>4</v>
      </c>
      <c r="Q19" s="39">
        <f t="shared" si="1"/>
        <v>8</v>
      </c>
      <c r="R19" s="45"/>
      <c r="S19" s="45"/>
    </row>
    <row r="20" spans="2:19" ht="153">
      <c r="B20" s="284"/>
      <c r="C20" s="62" t="s">
        <v>392</v>
      </c>
      <c r="D20" s="56" t="s">
        <v>393</v>
      </c>
      <c r="E20" s="56" t="s">
        <v>394</v>
      </c>
      <c r="F20" s="56" t="s">
        <v>395</v>
      </c>
      <c r="G20" s="55">
        <v>4</v>
      </c>
      <c r="H20" s="55">
        <v>4</v>
      </c>
      <c r="I20" s="55">
        <v>3</v>
      </c>
      <c r="J20" s="71">
        <f t="shared" si="0"/>
        <v>48</v>
      </c>
      <c r="K20" s="63" t="s">
        <v>296</v>
      </c>
      <c r="L20" s="76"/>
      <c r="M20" s="65" t="s">
        <v>396</v>
      </c>
      <c r="N20" s="39">
        <v>3</v>
      </c>
      <c r="O20" s="39">
        <v>3</v>
      </c>
      <c r="P20" s="39">
        <v>4</v>
      </c>
      <c r="Q20" s="39">
        <f t="shared" si="1"/>
        <v>36</v>
      </c>
      <c r="R20" s="45"/>
      <c r="S20" s="45"/>
    </row>
    <row r="21" spans="2:19" ht="132.6">
      <c r="B21" s="284"/>
      <c r="C21" s="77" t="s">
        <v>397</v>
      </c>
      <c r="D21" s="78" t="s">
        <v>398</v>
      </c>
      <c r="E21" s="78" t="s">
        <v>399</v>
      </c>
      <c r="F21" s="78" t="s">
        <v>400</v>
      </c>
      <c r="G21" s="55">
        <v>5</v>
      </c>
      <c r="H21" s="55">
        <v>3</v>
      </c>
      <c r="I21" s="55">
        <v>3</v>
      </c>
      <c r="J21" s="71">
        <f t="shared" si="0"/>
        <v>45</v>
      </c>
      <c r="K21" s="63" t="s">
        <v>296</v>
      </c>
      <c r="L21" s="76"/>
      <c r="M21" s="79" t="s">
        <v>401</v>
      </c>
      <c r="N21" s="39">
        <v>4</v>
      </c>
      <c r="O21" s="39">
        <v>2</v>
      </c>
      <c r="P21" s="39">
        <v>4</v>
      </c>
      <c r="Q21" s="39">
        <f t="shared" si="1"/>
        <v>32</v>
      </c>
      <c r="R21" s="45"/>
      <c r="S21" s="45"/>
    </row>
    <row r="22" spans="2:19" ht="326.39999999999998">
      <c r="B22" s="284"/>
      <c r="C22" s="62" t="s">
        <v>166</v>
      </c>
      <c r="D22" s="56" t="s">
        <v>167</v>
      </c>
      <c r="E22" s="56" t="s">
        <v>168</v>
      </c>
      <c r="F22" s="56" t="s">
        <v>169</v>
      </c>
      <c r="G22" s="55">
        <v>3</v>
      </c>
      <c r="H22" s="55">
        <v>5</v>
      </c>
      <c r="I22" s="55">
        <v>4</v>
      </c>
      <c r="J22" s="71">
        <f t="shared" si="0"/>
        <v>60</v>
      </c>
      <c r="K22" s="55" t="s">
        <v>30</v>
      </c>
      <c r="L22" s="69"/>
      <c r="M22" s="65" t="s">
        <v>170</v>
      </c>
      <c r="N22" s="39">
        <v>2</v>
      </c>
      <c r="O22" s="39">
        <v>2</v>
      </c>
      <c r="P22" s="39">
        <v>4</v>
      </c>
      <c r="Q22" s="39">
        <f t="shared" si="1"/>
        <v>16</v>
      </c>
      <c r="R22" s="45"/>
      <c r="S22" s="45"/>
    </row>
    <row r="23" spans="2:19" ht="183.6">
      <c r="B23" s="285"/>
      <c r="C23" s="56" t="s">
        <v>402</v>
      </c>
      <c r="D23" s="77" t="s">
        <v>403</v>
      </c>
      <c r="E23" s="80" t="s">
        <v>404</v>
      </c>
      <c r="F23" s="80" t="s">
        <v>405</v>
      </c>
      <c r="G23" s="55">
        <v>4</v>
      </c>
      <c r="H23" s="55">
        <v>4</v>
      </c>
      <c r="I23" s="55">
        <v>3</v>
      </c>
      <c r="J23" s="71">
        <f t="shared" si="0"/>
        <v>48</v>
      </c>
      <c r="K23" s="63" t="s">
        <v>296</v>
      </c>
      <c r="L23" s="76"/>
      <c r="M23" s="79" t="s">
        <v>406</v>
      </c>
      <c r="N23" s="39">
        <v>3</v>
      </c>
      <c r="O23" s="39">
        <v>3</v>
      </c>
      <c r="P23" s="39">
        <v>4</v>
      </c>
      <c r="Q23" s="39">
        <f t="shared" si="1"/>
        <v>36</v>
      </c>
      <c r="R23" s="45"/>
      <c r="S23" s="45"/>
    </row>
    <row r="24" spans="2:19" s="47" customFormat="1" ht="112.2">
      <c r="B24" s="282" t="s">
        <v>407</v>
      </c>
      <c r="C24" s="81" t="s">
        <v>408</v>
      </c>
      <c r="D24" s="62" t="s">
        <v>173</v>
      </c>
      <c r="E24" s="61" t="s">
        <v>409</v>
      </c>
      <c r="F24" s="55" t="s">
        <v>410</v>
      </c>
      <c r="G24" s="55">
        <v>4</v>
      </c>
      <c r="H24" s="55">
        <v>3</v>
      </c>
      <c r="I24" s="55">
        <v>3</v>
      </c>
      <c r="J24" s="71">
        <f t="shared" si="0"/>
        <v>36</v>
      </c>
      <c r="K24" s="63" t="s">
        <v>296</v>
      </c>
      <c r="L24" s="76"/>
      <c r="M24" s="75" t="s">
        <v>411</v>
      </c>
      <c r="N24" s="39">
        <v>3</v>
      </c>
      <c r="O24" s="39">
        <v>2</v>
      </c>
      <c r="P24" s="39">
        <v>4</v>
      </c>
      <c r="Q24" s="39">
        <f t="shared" si="1"/>
        <v>24</v>
      </c>
      <c r="R24" s="45"/>
      <c r="S24" s="45"/>
    </row>
    <row r="25" spans="2:19" ht="91.8">
      <c r="B25" s="282"/>
      <c r="C25" s="82" t="s">
        <v>412</v>
      </c>
      <c r="D25" s="81" t="s">
        <v>413</v>
      </c>
      <c r="E25" s="81" t="s">
        <v>414</v>
      </c>
      <c r="F25" s="57" t="s">
        <v>415</v>
      </c>
      <c r="G25" s="83">
        <v>2</v>
      </c>
      <c r="H25" s="83">
        <v>4</v>
      </c>
      <c r="I25" s="83">
        <v>2</v>
      </c>
      <c r="J25" s="71">
        <f t="shared" si="0"/>
        <v>16</v>
      </c>
      <c r="K25" s="63" t="s">
        <v>360</v>
      </c>
      <c r="L25" s="66"/>
      <c r="M25" s="65" t="s">
        <v>416</v>
      </c>
      <c r="N25" s="42">
        <v>1</v>
      </c>
      <c r="O25" s="42">
        <v>3</v>
      </c>
      <c r="P25" s="42">
        <v>3</v>
      </c>
      <c r="Q25" s="38">
        <f>N25*O25*P25</f>
        <v>9</v>
      </c>
      <c r="R25" s="45"/>
      <c r="S25" s="45"/>
    </row>
    <row r="26" spans="2:19" ht="163.19999999999999">
      <c r="B26" s="282"/>
      <c r="C26" s="82" t="s">
        <v>412</v>
      </c>
      <c r="D26" s="81" t="s">
        <v>417</v>
      </c>
      <c r="E26" s="81" t="s">
        <v>418</v>
      </c>
      <c r="F26" s="57" t="s">
        <v>419</v>
      </c>
      <c r="G26" s="55">
        <v>3</v>
      </c>
      <c r="H26" s="55">
        <v>3</v>
      </c>
      <c r="I26" s="55">
        <v>5</v>
      </c>
      <c r="J26" s="71">
        <f t="shared" si="0"/>
        <v>45</v>
      </c>
      <c r="K26" s="63" t="s">
        <v>296</v>
      </c>
      <c r="L26" s="76"/>
      <c r="M26" s="65" t="s">
        <v>420</v>
      </c>
      <c r="N26" s="39">
        <v>2</v>
      </c>
      <c r="O26" s="39">
        <v>2</v>
      </c>
      <c r="P26" s="39">
        <v>5</v>
      </c>
      <c r="Q26" s="39">
        <f>+N26*O26*P26</f>
        <v>20</v>
      </c>
      <c r="R26" s="45"/>
      <c r="S26" s="45"/>
    </row>
    <row r="27" spans="2:19" ht="163.19999999999999">
      <c r="B27" s="282"/>
      <c r="C27" s="82" t="s">
        <v>421</v>
      </c>
      <c r="D27" s="56" t="s">
        <v>422</v>
      </c>
      <c r="E27" s="56" t="s">
        <v>423</v>
      </c>
      <c r="F27" s="62" t="s">
        <v>424</v>
      </c>
      <c r="G27" s="83">
        <v>3</v>
      </c>
      <c r="H27" s="83">
        <v>3</v>
      </c>
      <c r="I27" s="83">
        <v>3</v>
      </c>
      <c r="J27" s="71">
        <f t="shared" si="0"/>
        <v>27</v>
      </c>
      <c r="K27" s="63" t="s">
        <v>360</v>
      </c>
      <c r="L27" s="66"/>
      <c r="M27" s="65" t="s">
        <v>425</v>
      </c>
      <c r="N27" s="42">
        <v>2</v>
      </c>
      <c r="O27" s="42">
        <v>2</v>
      </c>
      <c r="P27" s="42">
        <v>4</v>
      </c>
      <c r="Q27" s="38">
        <f>N27*O27*P27</f>
        <v>16</v>
      </c>
      <c r="R27" s="45"/>
      <c r="S27" s="45"/>
    </row>
    <row r="28" spans="2:19" ht="177.75" customHeight="1">
      <c r="B28" s="282"/>
      <c r="C28" s="286" t="s">
        <v>426</v>
      </c>
      <c r="D28" s="286" t="s">
        <v>427</v>
      </c>
      <c r="E28" s="119" t="s">
        <v>428</v>
      </c>
      <c r="F28" s="286" t="s">
        <v>410</v>
      </c>
      <c r="G28" s="55">
        <v>3</v>
      </c>
      <c r="H28" s="55">
        <v>3</v>
      </c>
      <c r="I28" s="55">
        <v>3</v>
      </c>
      <c r="J28" s="71">
        <f t="shared" ref="J28" si="2">G28*H28*I28</f>
        <v>27</v>
      </c>
      <c r="K28" s="63" t="s">
        <v>360</v>
      </c>
      <c r="L28" s="66"/>
      <c r="M28" s="65" t="s">
        <v>429</v>
      </c>
      <c r="N28" s="42"/>
      <c r="O28" s="42"/>
      <c r="P28" s="42"/>
      <c r="Q28" s="38"/>
      <c r="R28" s="120"/>
      <c r="S28" s="45"/>
    </row>
    <row r="29" spans="2:19" ht="153">
      <c r="B29" s="282"/>
      <c r="C29" s="287"/>
      <c r="D29" s="287"/>
      <c r="E29" s="81" t="s">
        <v>430</v>
      </c>
      <c r="F29" s="287"/>
      <c r="G29" s="55">
        <v>3</v>
      </c>
      <c r="H29" s="55">
        <v>3</v>
      </c>
      <c r="I29" s="55">
        <v>3</v>
      </c>
      <c r="J29" s="71">
        <f t="shared" si="0"/>
        <v>27</v>
      </c>
      <c r="K29" s="63" t="s">
        <v>360</v>
      </c>
      <c r="L29" s="66"/>
      <c r="M29" s="65" t="s">
        <v>431</v>
      </c>
      <c r="N29" s="39">
        <v>2</v>
      </c>
      <c r="O29" s="39">
        <v>2</v>
      </c>
      <c r="P29" s="39">
        <v>4</v>
      </c>
      <c r="Q29" s="39">
        <f>+N29*O29*P29</f>
        <v>16</v>
      </c>
      <c r="R29" s="120"/>
      <c r="S29" s="45"/>
    </row>
    <row r="30" spans="2:19" s="49" customFormat="1" ht="244.8">
      <c r="B30" s="278" t="s">
        <v>432</v>
      </c>
      <c r="C30" s="82" t="s">
        <v>433</v>
      </c>
      <c r="D30" s="57" t="s">
        <v>434</v>
      </c>
      <c r="E30" s="82" t="s">
        <v>435</v>
      </c>
      <c r="F30" s="82" t="s">
        <v>436</v>
      </c>
      <c r="G30" s="55">
        <v>3</v>
      </c>
      <c r="H30" s="55">
        <v>3</v>
      </c>
      <c r="I30" s="55">
        <v>3</v>
      </c>
      <c r="J30" s="71">
        <f t="shared" si="0"/>
        <v>27</v>
      </c>
      <c r="K30" s="63" t="s">
        <v>360</v>
      </c>
      <c r="L30" s="66"/>
      <c r="M30" s="65" t="s">
        <v>437</v>
      </c>
      <c r="N30" s="39">
        <v>2</v>
      </c>
      <c r="O30" s="39">
        <v>2</v>
      </c>
      <c r="P30" s="39">
        <v>4</v>
      </c>
      <c r="Q30" s="39">
        <f>+N30*O30*P30</f>
        <v>16</v>
      </c>
      <c r="R30" s="48"/>
      <c r="S30" s="48"/>
    </row>
    <row r="31" spans="2:19" s="49" customFormat="1" ht="122.4">
      <c r="B31" s="279"/>
      <c r="C31" s="82" t="s">
        <v>438</v>
      </c>
      <c r="D31" s="84" t="s">
        <v>439</v>
      </c>
      <c r="E31" s="84" t="s">
        <v>440</v>
      </c>
      <c r="F31" s="84" t="s">
        <v>441</v>
      </c>
      <c r="G31" s="55">
        <v>5</v>
      </c>
      <c r="H31" s="55">
        <v>4</v>
      </c>
      <c r="I31" s="55">
        <v>2</v>
      </c>
      <c r="J31" s="71">
        <f t="shared" si="0"/>
        <v>40</v>
      </c>
      <c r="K31" s="63" t="s">
        <v>296</v>
      </c>
      <c r="L31" s="76"/>
      <c r="M31" s="79" t="s">
        <v>442</v>
      </c>
      <c r="N31" s="39">
        <v>4</v>
      </c>
      <c r="O31" s="39">
        <v>3</v>
      </c>
      <c r="P31" s="39">
        <v>3</v>
      </c>
      <c r="Q31" s="39">
        <f>+N31*O31*P31</f>
        <v>36</v>
      </c>
      <c r="R31" s="48"/>
      <c r="S31" s="48"/>
    </row>
    <row r="32" spans="2:19" s="49" customFormat="1" ht="112.2">
      <c r="B32" s="280"/>
      <c r="C32" s="82" t="s">
        <v>443</v>
      </c>
      <c r="D32" s="82" t="s">
        <v>444</v>
      </c>
      <c r="E32" s="82" t="s">
        <v>445</v>
      </c>
      <c r="F32" s="82" t="s">
        <v>446</v>
      </c>
      <c r="G32" s="83">
        <v>3</v>
      </c>
      <c r="H32" s="83">
        <v>3</v>
      </c>
      <c r="I32" s="83">
        <v>4</v>
      </c>
      <c r="J32" s="71">
        <f t="shared" si="0"/>
        <v>36</v>
      </c>
      <c r="K32" s="63" t="s">
        <v>296</v>
      </c>
      <c r="L32" s="76"/>
      <c r="M32" s="79" t="s">
        <v>447</v>
      </c>
      <c r="N32" s="42">
        <v>2</v>
      </c>
      <c r="O32" s="42">
        <v>2</v>
      </c>
      <c r="P32" s="42">
        <v>5</v>
      </c>
      <c r="Q32" s="38">
        <f>N32*O32*P32</f>
        <v>20</v>
      </c>
      <c r="R32" s="48"/>
      <c r="S32" s="48"/>
    </row>
    <row r="33" spans="2:13">
      <c r="B33" s="85"/>
      <c r="C33" s="85"/>
      <c r="D33" s="85"/>
      <c r="E33" s="85"/>
      <c r="F33" s="85"/>
      <c r="G33" s="85"/>
      <c r="H33" s="85"/>
      <c r="I33" s="85"/>
      <c r="J33" s="85"/>
      <c r="K33" s="85"/>
      <c r="L33" s="85"/>
      <c r="M33" s="85"/>
    </row>
    <row r="34" spans="2:13">
      <c r="B34" s="85"/>
      <c r="C34" s="85"/>
      <c r="D34" s="85"/>
      <c r="E34" s="85"/>
      <c r="F34" s="85"/>
      <c r="G34" s="85"/>
      <c r="H34" s="85"/>
      <c r="I34" s="85"/>
      <c r="J34" s="85"/>
      <c r="K34" s="85"/>
      <c r="L34" s="85"/>
      <c r="M34" s="85"/>
    </row>
    <row r="35" spans="2:13">
      <c r="B35" s="85"/>
      <c r="C35" s="85"/>
      <c r="D35" s="85"/>
      <c r="E35" s="85"/>
      <c r="F35" s="85"/>
      <c r="G35" s="85"/>
      <c r="H35" s="85"/>
      <c r="I35" s="85"/>
      <c r="J35" s="85"/>
      <c r="K35" s="85"/>
      <c r="L35" s="85"/>
      <c r="M35" s="85"/>
    </row>
    <row r="36" spans="2:13">
      <c r="B36" s="85"/>
      <c r="C36" s="85"/>
      <c r="D36" s="85"/>
      <c r="E36" s="85"/>
      <c r="F36" s="85"/>
      <c r="G36" s="85"/>
      <c r="H36" s="85"/>
      <c r="I36" s="85"/>
      <c r="J36" s="85"/>
      <c r="K36" s="85"/>
      <c r="L36" s="85"/>
      <c r="M36" s="85"/>
    </row>
    <row r="37" spans="2:13">
      <c r="B37" s="85"/>
      <c r="C37" s="85"/>
      <c r="D37" s="85"/>
      <c r="E37" s="85"/>
      <c r="F37" s="85"/>
      <c r="G37" s="85"/>
      <c r="H37" s="85"/>
      <c r="I37" s="85"/>
      <c r="J37" s="85"/>
      <c r="K37" s="85"/>
      <c r="L37" s="85"/>
      <c r="M37" s="85"/>
    </row>
    <row r="38" spans="2:13">
      <c r="B38" s="85"/>
      <c r="C38" s="85"/>
      <c r="D38" s="85"/>
      <c r="E38" s="85"/>
      <c r="F38" s="85"/>
      <c r="G38" s="85"/>
      <c r="H38" s="85"/>
      <c r="I38" s="85"/>
      <c r="J38" s="85"/>
      <c r="K38" s="85"/>
      <c r="L38" s="85"/>
      <c r="M38" s="85"/>
    </row>
    <row r="39" spans="2:13">
      <c r="B39" s="85"/>
      <c r="C39" s="85"/>
      <c r="D39" s="85"/>
      <c r="E39" s="85"/>
      <c r="F39" s="85"/>
      <c r="G39" s="85"/>
      <c r="H39" s="85"/>
      <c r="I39" s="85"/>
      <c r="J39" s="85"/>
      <c r="K39" s="85"/>
      <c r="L39" s="85"/>
      <c r="M39" s="85"/>
    </row>
    <row r="40" spans="2:13">
      <c r="B40" s="85"/>
      <c r="C40" s="85"/>
      <c r="D40" s="85"/>
      <c r="E40" s="85"/>
      <c r="F40" s="85"/>
      <c r="G40" s="85"/>
      <c r="H40" s="85"/>
      <c r="I40" s="85"/>
      <c r="J40" s="85"/>
      <c r="K40" s="85"/>
      <c r="L40" s="85"/>
      <c r="M40" s="85"/>
    </row>
    <row r="41" spans="2:13">
      <c r="B41" s="85"/>
      <c r="C41" s="85"/>
      <c r="D41" s="85"/>
      <c r="E41" s="85"/>
      <c r="F41" s="85"/>
      <c r="G41" s="85"/>
      <c r="H41" s="85"/>
      <c r="I41" s="85"/>
      <c r="J41" s="85"/>
      <c r="K41" s="85"/>
      <c r="L41" s="85"/>
      <c r="M41" s="85"/>
    </row>
    <row r="42" spans="2:13">
      <c r="B42" s="85"/>
      <c r="C42" s="85"/>
      <c r="D42" s="85"/>
      <c r="E42" s="85"/>
      <c r="F42" s="85"/>
      <c r="G42" s="85"/>
      <c r="H42" s="85"/>
      <c r="I42" s="85"/>
      <c r="J42" s="85"/>
      <c r="K42" s="85"/>
      <c r="L42" s="85"/>
      <c r="M42" s="85"/>
    </row>
    <row r="43" spans="2:13">
      <c r="B43" s="85"/>
      <c r="C43" s="85"/>
      <c r="D43" s="85"/>
      <c r="E43" s="85"/>
      <c r="F43" s="85"/>
      <c r="G43" s="85"/>
      <c r="H43" s="85"/>
      <c r="I43" s="85"/>
      <c r="J43" s="85"/>
      <c r="K43" s="85"/>
      <c r="L43" s="85"/>
      <c r="M43" s="85"/>
    </row>
    <row r="44" spans="2:13">
      <c r="B44" s="85"/>
      <c r="C44" s="85"/>
      <c r="D44" s="85"/>
      <c r="E44" s="85"/>
      <c r="F44" s="85"/>
      <c r="G44" s="85"/>
      <c r="H44" s="85"/>
      <c r="I44" s="85"/>
      <c r="J44" s="85"/>
      <c r="K44" s="85"/>
      <c r="L44" s="85"/>
      <c r="M44" s="85"/>
    </row>
    <row r="45" spans="2:13">
      <c r="B45" s="85"/>
      <c r="C45" s="85"/>
      <c r="D45" s="85"/>
      <c r="E45" s="85"/>
      <c r="F45" s="85"/>
      <c r="G45" s="85"/>
      <c r="H45" s="85"/>
      <c r="I45" s="85"/>
      <c r="J45" s="85"/>
      <c r="K45" s="85"/>
      <c r="L45" s="85"/>
      <c r="M45" s="85"/>
    </row>
    <row r="46" spans="2:13">
      <c r="B46" s="85"/>
      <c r="C46" s="85"/>
      <c r="D46" s="85"/>
      <c r="E46" s="85"/>
      <c r="F46" s="85"/>
      <c r="G46" s="85"/>
      <c r="H46" s="85"/>
      <c r="I46" s="85"/>
      <c r="J46" s="85"/>
      <c r="K46" s="85"/>
      <c r="L46" s="85"/>
      <c r="M46" s="85"/>
    </row>
    <row r="47" spans="2:13">
      <c r="B47" s="85"/>
      <c r="C47" s="85"/>
      <c r="D47" s="85"/>
      <c r="E47" s="85"/>
      <c r="F47" s="85"/>
      <c r="G47" s="85"/>
      <c r="H47" s="85"/>
      <c r="I47" s="85"/>
      <c r="J47" s="85"/>
      <c r="K47" s="85"/>
      <c r="L47" s="85"/>
      <c r="M47" s="85"/>
    </row>
    <row r="48" spans="2:13">
      <c r="B48" s="85"/>
      <c r="C48" s="85"/>
      <c r="D48" s="85"/>
      <c r="E48" s="85"/>
      <c r="F48" s="85"/>
      <c r="G48" s="85"/>
      <c r="H48" s="85"/>
      <c r="I48" s="85"/>
      <c r="J48" s="85"/>
      <c r="K48" s="85"/>
      <c r="L48" s="85"/>
      <c r="M48" s="85"/>
    </row>
    <row r="49" spans="2:13">
      <c r="B49" s="85"/>
      <c r="C49" s="85"/>
      <c r="D49" s="85"/>
      <c r="E49" s="85"/>
      <c r="F49" s="85"/>
      <c r="G49" s="85"/>
      <c r="H49" s="85"/>
      <c r="I49" s="85"/>
      <c r="J49" s="85"/>
      <c r="K49" s="85"/>
      <c r="L49" s="85"/>
      <c r="M49" s="85"/>
    </row>
    <row r="50" spans="2:13">
      <c r="B50" s="85"/>
      <c r="C50" s="85"/>
      <c r="D50" s="85"/>
      <c r="E50" s="85"/>
      <c r="F50" s="85"/>
      <c r="G50" s="85"/>
      <c r="H50" s="85"/>
      <c r="I50" s="85"/>
      <c r="J50" s="85"/>
      <c r="K50" s="85"/>
      <c r="L50" s="85"/>
      <c r="M50" s="85"/>
    </row>
    <row r="51" spans="2:13">
      <c r="B51" s="85"/>
      <c r="C51" s="85"/>
      <c r="D51" s="85"/>
      <c r="E51" s="85"/>
      <c r="F51" s="85"/>
      <c r="G51" s="85"/>
      <c r="H51" s="85"/>
      <c r="I51" s="85"/>
      <c r="J51" s="85"/>
      <c r="K51" s="85"/>
      <c r="L51" s="85"/>
      <c r="M51" s="85"/>
    </row>
    <row r="52" spans="2:13">
      <c r="B52" s="85"/>
      <c r="C52" s="85"/>
      <c r="D52" s="85"/>
      <c r="E52" s="85"/>
      <c r="F52" s="85"/>
      <c r="G52" s="85"/>
      <c r="H52" s="85"/>
      <c r="I52" s="85"/>
      <c r="J52" s="85"/>
      <c r="K52" s="85"/>
      <c r="L52" s="85"/>
      <c r="M52" s="85"/>
    </row>
  </sheetData>
  <autoFilter ref="B5:L32" xr:uid="{00000000-0001-0000-0400-000000000000}"/>
  <mergeCells count="25">
    <mergeCell ref="B1:C1"/>
    <mergeCell ref="D1:S1"/>
    <mergeCell ref="N4:N5"/>
    <mergeCell ref="B30:B32"/>
    <mergeCell ref="B3:F4"/>
    <mergeCell ref="G3:I3"/>
    <mergeCell ref="J3:L3"/>
    <mergeCell ref="M3:M5"/>
    <mergeCell ref="G4:I4"/>
    <mergeCell ref="J4:L4"/>
    <mergeCell ref="B6:B11"/>
    <mergeCell ref="B12:B14"/>
    <mergeCell ref="B15:B16"/>
    <mergeCell ref="B17:B23"/>
    <mergeCell ref="B24:B29"/>
    <mergeCell ref="C28:C29"/>
    <mergeCell ref="D28:D29"/>
    <mergeCell ref="F28:F29"/>
    <mergeCell ref="O3:Q3"/>
    <mergeCell ref="R3:S3"/>
    <mergeCell ref="O4:O5"/>
    <mergeCell ref="P4:P5"/>
    <mergeCell ref="Q4:Q5"/>
    <mergeCell ref="R4:R5"/>
    <mergeCell ref="S4:S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43"/>
  <sheetViews>
    <sheetView workbookViewId="0">
      <pane ySplit="1" topLeftCell="A2" activePane="bottomLeft" state="frozen"/>
      <selection pane="bottomLeft" activeCell="A2" sqref="A2"/>
    </sheetView>
  </sheetViews>
  <sheetFormatPr baseColWidth="10" defaultColWidth="11.44140625" defaultRowHeight="14.4"/>
  <cols>
    <col min="1" max="1" width="4.5546875" style="139" customWidth="1"/>
    <col min="2" max="2" width="9.88671875" style="139" customWidth="1"/>
    <col min="3" max="3" width="20.109375" style="139" customWidth="1"/>
    <col min="4" max="5" width="11.44140625" style="139"/>
    <col min="6" max="6" width="16.21875" style="139" customWidth="1"/>
    <col min="7" max="7" width="9.5546875" style="140" customWidth="1"/>
    <col min="8" max="8" width="7.88671875" style="140" customWidth="1"/>
    <col min="9" max="9" width="7.5546875" style="140" customWidth="1"/>
    <col min="10" max="10" width="7.6640625" style="140" customWidth="1"/>
    <col min="11" max="11" width="8" style="140" customWidth="1"/>
    <col min="12" max="12" width="7.33203125" style="139" customWidth="1"/>
    <col min="13" max="13" width="36.6640625" style="139" customWidth="1"/>
    <col min="14" max="16384" width="11.44140625" style="139"/>
  </cols>
  <sheetData>
    <row r="1" spans="2:13" ht="76.2" customHeight="1">
      <c r="B1" s="298"/>
      <c r="C1" s="298"/>
      <c r="D1" s="299" t="s">
        <v>0</v>
      </c>
      <c r="E1" s="299"/>
      <c r="F1" s="299"/>
      <c r="G1" s="299"/>
      <c r="H1" s="299"/>
      <c r="I1" s="299"/>
      <c r="J1" s="299"/>
      <c r="K1" s="299"/>
      <c r="L1" s="299"/>
      <c r="M1" s="299"/>
    </row>
    <row r="2" spans="2:13" ht="15" thickBot="1"/>
    <row r="3" spans="2:13" ht="15" customHeight="1">
      <c r="B3" s="189" t="s">
        <v>448</v>
      </c>
      <c r="C3" s="190"/>
      <c r="D3" s="190"/>
      <c r="E3" s="190"/>
      <c r="F3" s="191"/>
      <c r="G3" s="195"/>
      <c r="H3" s="190"/>
      <c r="I3" s="191"/>
      <c r="J3" s="195"/>
      <c r="K3" s="190"/>
      <c r="L3" s="191"/>
      <c r="M3" s="196" t="s">
        <v>11</v>
      </c>
    </row>
    <row r="4" spans="2:13" ht="15.75" customHeight="1" thickBot="1">
      <c r="B4" s="192"/>
      <c r="C4" s="193"/>
      <c r="D4" s="193"/>
      <c r="E4" s="193"/>
      <c r="F4" s="194"/>
      <c r="G4" s="198" t="s">
        <v>12</v>
      </c>
      <c r="H4" s="199"/>
      <c r="I4" s="200"/>
      <c r="J4" s="198" t="s">
        <v>13</v>
      </c>
      <c r="K4" s="199"/>
      <c r="L4" s="200"/>
      <c r="M4" s="197"/>
    </row>
    <row r="5" spans="2:13" ht="24" thickBot="1">
      <c r="B5" s="2" t="s">
        <v>14</v>
      </c>
      <c r="C5" s="3" t="s">
        <v>15</v>
      </c>
      <c r="D5" s="3" t="s">
        <v>334</v>
      </c>
      <c r="E5" s="3" t="s">
        <v>17</v>
      </c>
      <c r="F5" s="4" t="s">
        <v>18</v>
      </c>
      <c r="G5" s="4" t="s">
        <v>19</v>
      </c>
      <c r="H5" s="3" t="s">
        <v>20</v>
      </c>
      <c r="I5" s="4" t="s">
        <v>21</v>
      </c>
      <c r="J5" s="4" t="s">
        <v>22</v>
      </c>
      <c r="K5" s="3" t="s">
        <v>23</v>
      </c>
      <c r="L5" s="4" t="s">
        <v>24</v>
      </c>
      <c r="M5" s="224"/>
    </row>
    <row r="6" spans="2:13" ht="148.80000000000001" thickBot="1">
      <c r="B6" s="187" t="s">
        <v>25</v>
      </c>
      <c r="C6" s="121" t="s">
        <v>209</v>
      </c>
      <c r="D6" s="121" t="s">
        <v>210</v>
      </c>
      <c r="E6" s="121" t="s">
        <v>211</v>
      </c>
      <c r="F6" s="121" t="s">
        <v>212</v>
      </c>
      <c r="G6" s="141">
        <v>5</v>
      </c>
      <c r="H6" s="141">
        <v>5</v>
      </c>
      <c r="I6" s="141">
        <v>3</v>
      </c>
      <c r="J6" s="141">
        <f t="shared" ref="J6:J18" si="0">G6*H6*I6</f>
        <v>75</v>
      </c>
      <c r="K6" s="141" t="s">
        <v>30</v>
      </c>
      <c r="L6" s="51"/>
      <c r="M6" s="125" t="s">
        <v>213</v>
      </c>
    </row>
    <row r="7" spans="2:13" ht="91.8" thickBot="1">
      <c r="B7" s="209"/>
      <c r="C7" s="121" t="s">
        <v>214</v>
      </c>
      <c r="D7" s="121" t="s">
        <v>215</v>
      </c>
      <c r="E7" s="121" t="s">
        <v>216</v>
      </c>
      <c r="F7" s="121" t="s">
        <v>217</v>
      </c>
      <c r="G7" s="142">
        <v>4</v>
      </c>
      <c r="H7" s="142">
        <v>5</v>
      </c>
      <c r="I7" s="142">
        <v>3</v>
      </c>
      <c r="J7" s="142">
        <f t="shared" si="0"/>
        <v>60</v>
      </c>
      <c r="K7" s="142" t="s">
        <v>30</v>
      </c>
      <c r="L7" s="51"/>
      <c r="M7" s="125" t="s">
        <v>218</v>
      </c>
    </row>
    <row r="8" spans="2:13" ht="136.19999999999999" customHeight="1" thickBot="1">
      <c r="B8" s="187" t="s">
        <v>25</v>
      </c>
      <c r="C8" s="187" t="s">
        <v>219</v>
      </c>
      <c r="D8" s="121" t="s">
        <v>449</v>
      </c>
      <c r="E8" s="121" t="s">
        <v>450</v>
      </c>
      <c r="F8" s="121" t="s">
        <v>451</v>
      </c>
      <c r="G8" s="142">
        <v>3</v>
      </c>
      <c r="H8" s="142">
        <v>5</v>
      </c>
      <c r="I8" s="142">
        <v>2</v>
      </c>
      <c r="J8" s="142">
        <f t="shared" si="0"/>
        <v>30</v>
      </c>
      <c r="K8" s="142" t="s">
        <v>296</v>
      </c>
      <c r="L8" s="53"/>
      <c r="M8" s="125" t="s">
        <v>61</v>
      </c>
    </row>
    <row r="9" spans="2:13" ht="69" thickBot="1">
      <c r="B9" s="209"/>
      <c r="C9" s="209"/>
      <c r="D9" s="121" t="s">
        <v>220</v>
      </c>
      <c r="E9" s="121" t="s">
        <v>221</v>
      </c>
      <c r="F9" s="121" t="s">
        <v>68</v>
      </c>
      <c r="G9" s="142">
        <v>5</v>
      </c>
      <c r="H9" s="142">
        <v>5</v>
      </c>
      <c r="I9" s="142">
        <v>3</v>
      </c>
      <c r="J9" s="142">
        <f t="shared" si="0"/>
        <v>75</v>
      </c>
      <c r="K9" s="142" t="s">
        <v>30</v>
      </c>
      <c r="L9" s="51"/>
      <c r="M9" s="125" t="s">
        <v>222</v>
      </c>
    </row>
    <row r="10" spans="2:13" ht="148.80000000000001" thickBot="1">
      <c r="B10" s="187" t="s">
        <v>25</v>
      </c>
      <c r="C10" s="187" t="s">
        <v>452</v>
      </c>
      <c r="D10" s="121" t="s">
        <v>453</v>
      </c>
      <c r="E10" s="121" t="s">
        <v>454</v>
      </c>
      <c r="F10" s="121" t="s">
        <v>455</v>
      </c>
      <c r="G10" s="142">
        <v>2</v>
      </c>
      <c r="H10" s="142">
        <v>5</v>
      </c>
      <c r="I10" s="142">
        <v>3</v>
      </c>
      <c r="J10" s="142">
        <f t="shared" si="0"/>
        <v>30</v>
      </c>
      <c r="K10" s="142" t="s">
        <v>296</v>
      </c>
      <c r="L10" s="53"/>
      <c r="M10" s="125" t="s">
        <v>456</v>
      </c>
    </row>
    <row r="11" spans="2:13" ht="80.400000000000006" thickBot="1">
      <c r="B11" s="209"/>
      <c r="C11" s="209"/>
      <c r="D11" s="121" t="s">
        <v>457</v>
      </c>
      <c r="E11" s="121" t="s">
        <v>458</v>
      </c>
      <c r="F11" s="121" t="s">
        <v>459</v>
      </c>
      <c r="G11" s="142">
        <v>2</v>
      </c>
      <c r="H11" s="142">
        <v>4</v>
      </c>
      <c r="I11" s="142">
        <v>3</v>
      </c>
      <c r="J11" s="142">
        <f t="shared" si="0"/>
        <v>24</v>
      </c>
      <c r="K11" s="142" t="s">
        <v>460</v>
      </c>
      <c r="L11" s="52"/>
      <c r="M11" s="125" t="s">
        <v>461</v>
      </c>
    </row>
    <row r="12" spans="2:13" ht="137.4" thickBot="1">
      <c r="B12" s="122" t="s">
        <v>70</v>
      </c>
      <c r="C12" s="121" t="s">
        <v>462</v>
      </c>
      <c r="D12" s="121" t="s">
        <v>463</v>
      </c>
      <c r="E12" s="121" t="s">
        <v>464</v>
      </c>
      <c r="F12" s="121" t="s">
        <v>465</v>
      </c>
      <c r="G12" s="142">
        <v>1</v>
      </c>
      <c r="H12" s="142">
        <v>5</v>
      </c>
      <c r="I12" s="142">
        <v>3</v>
      </c>
      <c r="J12" s="142">
        <f t="shared" si="0"/>
        <v>15</v>
      </c>
      <c r="K12" s="142" t="s">
        <v>360</v>
      </c>
      <c r="L12" s="52"/>
      <c r="M12" s="125" t="s">
        <v>466</v>
      </c>
    </row>
    <row r="13" spans="2:13" ht="57.6" thickBot="1">
      <c r="B13" s="206" t="s">
        <v>70</v>
      </c>
      <c r="C13" s="187" t="s">
        <v>467</v>
      </c>
      <c r="D13" s="121" t="s">
        <v>468</v>
      </c>
      <c r="E13" s="121" t="s">
        <v>469</v>
      </c>
      <c r="F13" s="121" t="s">
        <v>470</v>
      </c>
      <c r="G13" s="142">
        <v>3</v>
      </c>
      <c r="H13" s="142">
        <v>5</v>
      </c>
      <c r="I13" s="142">
        <v>3</v>
      </c>
      <c r="J13" s="142">
        <f t="shared" si="0"/>
        <v>45</v>
      </c>
      <c r="K13" s="142" t="s">
        <v>296</v>
      </c>
      <c r="L13" s="53"/>
      <c r="M13" s="125" t="s">
        <v>471</v>
      </c>
    </row>
    <row r="14" spans="2:13" ht="69" thickBot="1">
      <c r="B14" s="208"/>
      <c r="C14" s="209"/>
      <c r="D14" s="121" t="s">
        <v>472</v>
      </c>
      <c r="E14" s="121" t="s">
        <v>473</v>
      </c>
      <c r="F14" s="121" t="s">
        <v>474</v>
      </c>
      <c r="G14" s="142">
        <v>3</v>
      </c>
      <c r="H14" s="142">
        <v>4</v>
      </c>
      <c r="I14" s="142">
        <v>3</v>
      </c>
      <c r="J14" s="142">
        <f t="shared" si="0"/>
        <v>36</v>
      </c>
      <c r="K14" s="142" t="s">
        <v>296</v>
      </c>
      <c r="L14" s="53"/>
      <c r="M14" s="125" t="s">
        <v>475</v>
      </c>
    </row>
    <row r="15" spans="2:13" ht="114.6" thickBot="1">
      <c r="B15" s="122" t="s">
        <v>97</v>
      </c>
      <c r="C15" s="121" t="s">
        <v>476</v>
      </c>
      <c r="D15" s="121" t="s">
        <v>477</v>
      </c>
      <c r="E15" s="121" t="s">
        <v>478</v>
      </c>
      <c r="F15" s="121" t="s">
        <v>479</v>
      </c>
      <c r="G15" s="142">
        <v>3</v>
      </c>
      <c r="H15" s="142">
        <v>5</v>
      </c>
      <c r="I15" s="142">
        <v>2</v>
      </c>
      <c r="J15" s="142">
        <f t="shared" si="0"/>
        <v>30</v>
      </c>
      <c r="K15" s="142" t="s">
        <v>296</v>
      </c>
      <c r="L15" s="53"/>
      <c r="M15" s="125" t="s">
        <v>480</v>
      </c>
    </row>
    <row r="16" spans="2:13" ht="129" customHeight="1" thickBot="1">
      <c r="B16" s="122" t="s">
        <v>97</v>
      </c>
      <c r="C16" s="121" t="s">
        <v>481</v>
      </c>
      <c r="D16" s="121" t="s">
        <v>482</v>
      </c>
      <c r="E16" s="121" t="s">
        <v>483</v>
      </c>
      <c r="F16" s="121" t="s">
        <v>484</v>
      </c>
      <c r="G16" s="142">
        <v>2</v>
      </c>
      <c r="H16" s="142">
        <v>3</v>
      </c>
      <c r="I16" s="142">
        <v>3</v>
      </c>
      <c r="J16" s="142">
        <f t="shared" si="0"/>
        <v>18</v>
      </c>
      <c r="K16" s="142" t="s">
        <v>360</v>
      </c>
      <c r="L16" s="52"/>
      <c r="M16" s="125" t="s">
        <v>102</v>
      </c>
    </row>
    <row r="17" spans="2:13" ht="114.6" thickBot="1">
      <c r="B17" s="122" t="s">
        <v>97</v>
      </c>
      <c r="C17" s="121" t="s">
        <v>485</v>
      </c>
      <c r="D17" s="121" t="s">
        <v>486</v>
      </c>
      <c r="E17" s="121" t="s">
        <v>487</v>
      </c>
      <c r="F17" s="123" t="s">
        <v>488</v>
      </c>
      <c r="G17" s="142">
        <v>3</v>
      </c>
      <c r="H17" s="142">
        <v>5</v>
      </c>
      <c r="I17" s="142">
        <v>3</v>
      </c>
      <c r="J17" s="142">
        <f t="shared" si="0"/>
        <v>45</v>
      </c>
      <c r="K17" s="142" t="s">
        <v>296</v>
      </c>
      <c r="L17" s="53"/>
      <c r="M17" s="125" t="s">
        <v>489</v>
      </c>
    </row>
    <row r="18" spans="2:13" ht="118.2" customHeight="1" thickBot="1">
      <c r="B18" s="122" t="s">
        <v>117</v>
      </c>
      <c r="C18" s="121" t="s">
        <v>490</v>
      </c>
      <c r="D18" s="121" t="s">
        <v>491</v>
      </c>
      <c r="E18" s="123" t="s">
        <v>492</v>
      </c>
      <c r="F18" s="121" t="s">
        <v>493</v>
      </c>
      <c r="G18" s="142">
        <v>2</v>
      </c>
      <c r="H18" s="142">
        <v>4</v>
      </c>
      <c r="I18" s="142">
        <v>5</v>
      </c>
      <c r="J18" s="142">
        <f t="shared" si="0"/>
        <v>40</v>
      </c>
      <c r="K18" s="142" t="s">
        <v>296</v>
      </c>
      <c r="L18" s="53"/>
      <c r="M18" s="125" t="s">
        <v>494</v>
      </c>
    </row>
    <row r="19" spans="2:13" ht="45" customHeight="1">
      <c r="B19" s="206" t="s">
        <v>117</v>
      </c>
      <c r="C19" s="187" t="s">
        <v>223</v>
      </c>
      <c r="D19" s="187" t="s">
        <v>224</v>
      </c>
      <c r="E19" s="187" t="s">
        <v>225</v>
      </c>
      <c r="F19" s="187" t="s">
        <v>226</v>
      </c>
      <c r="G19" s="210">
        <v>4</v>
      </c>
      <c r="H19" s="210">
        <v>5</v>
      </c>
      <c r="I19" s="210">
        <v>4</v>
      </c>
      <c r="J19" s="210">
        <v>75</v>
      </c>
      <c r="K19" s="210" t="s">
        <v>30</v>
      </c>
      <c r="L19" s="201"/>
      <c r="M19" s="204" t="s">
        <v>227</v>
      </c>
    </row>
    <row r="20" spans="2:13" ht="127.8" customHeight="1">
      <c r="B20" s="207"/>
      <c r="C20" s="188"/>
      <c r="D20" s="188"/>
      <c r="E20" s="188"/>
      <c r="F20" s="188"/>
      <c r="G20" s="211"/>
      <c r="H20" s="211"/>
      <c r="I20" s="211"/>
      <c r="J20" s="211"/>
      <c r="K20" s="211"/>
      <c r="L20" s="202"/>
      <c r="M20" s="205"/>
    </row>
    <row r="21" spans="2:13" ht="109.2" customHeight="1" thickBot="1">
      <c r="B21" s="208"/>
      <c r="C21" s="209"/>
      <c r="D21" s="209"/>
      <c r="E21" s="209"/>
      <c r="F21" s="209"/>
      <c r="G21" s="212"/>
      <c r="H21" s="212"/>
      <c r="I21" s="212"/>
      <c r="J21" s="212"/>
      <c r="K21" s="212"/>
      <c r="L21" s="203"/>
      <c r="M21" s="125" t="s">
        <v>228</v>
      </c>
    </row>
    <row r="22" spans="2:13" ht="137.4" thickBot="1">
      <c r="B22" s="122" t="s">
        <v>117</v>
      </c>
      <c r="C22" s="121" t="s">
        <v>229</v>
      </c>
      <c r="D22" s="121" t="s">
        <v>230</v>
      </c>
      <c r="E22" s="121" t="s">
        <v>231</v>
      </c>
      <c r="F22" s="121" t="s">
        <v>232</v>
      </c>
      <c r="G22" s="142">
        <v>4</v>
      </c>
      <c r="H22" s="142">
        <v>5</v>
      </c>
      <c r="I22" s="142">
        <v>3</v>
      </c>
      <c r="J22" s="142">
        <f>G22*H22*I22</f>
        <v>60</v>
      </c>
      <c r="K22" s="142" t="s">
        <v>30</v>
      </c>
      <c r="L22" s="51"/>
      <c r="M22" s="125" t="s">
        <v>233</v>
      </c>
    </row>
    <row r="23" spans="2:13" ht="137.4" thickBot="1">
      <c r="B23" s="122" t="s">
        <v>117</v>
      </c>
      <c r="C23" s="121" t="s">
        <v>234</v>
      </c>
      <c r="D23" s="121" t="s">
        <v>235</v>
      </c>
      <c r="E23" s="121" t="s">
        <v>236</v>
      </c>
      <c r="F23" s="121" t="s">
        <v>237</v>
      </c>
      <c r="G23" s="142">
        <v>4</v>
      </c>
      <c r="H23" s="142">
        <v>5</v>
      </c>
      <c r="I23" s="142">
        <v>3</v>
      </c>
      <c r="J23" s="142">
        <f>G23*H23*I23</f>
        <v>60</v>
      </c>
      <c r="K23" s="142" t="s">
        <v>30</v>
      </c>
      <c r="L23" s="51"/>
      <c r="M23" s="125" t="s">
        <v>238</v>
      </c>
    </row>
    <row r="24" spans="2:13" ht="80.400000000000006" thickBot="1">
      <c r="B24" s="122" t="s">
        <v>117</v>
      </c>
      <c r="C24" s="121" t="s">
        <v>495</v>
      </c>
      <c r="D24" s="121" t="s">
        <v>496</v>
      </c>
      <c r="E24" s="121" t="s">
        <v>497</v>
      </c>
      <c r="F24" s="121" t="s">
        <v>498</v>
      </c>
      <c r="G24" s="142">
        <v>2</v>
      </c>
      <c r="H24" s="142">
        <v>5</v>
      </c>
      <c r="I24" s="142">
        <v>2</v>
      </c>
      <c r="J24" s="142">
        <f>G24*H24*I24</f>
        <v>20</v>
      </c>
      <c r="K24" s="142" t="s">
        <v>360</v>
      </c>
      <c r="L24" s="52"/>
      <c r="M24" s="125" t="s">
        <v>499</v>
      </c>
    </row>
    <row r="25" spans="2:13" ht="91.8" thickBot="1">
      <c r="B25" s="122" t="s">
        <v>117</v>
      </c>
      <c r="C25" s="121" t="s">
        <v>500</v>
      </c>
      <c r="D25" s="121" t="s">
        <v>501</v>
      </c>
      <c r="E25" s="121" t="s">
        <v>502</v>
      </c>
      <c r="F25" s="121" t="s">
        <v>503</v>
      </c>
      <c r="G25" s="142">
        <v>1</v>
      </c>
      <c r="H25" s="142">
        <v>3</v>
      </c>
      <c r="I25" s="142">
        <v>2</v>
      </c>
      <c r="J25" s="142">
        <f>G25*H25*I25</f>
        <v>6</v>
      </c>
      <c r="K25" s="142" t="s">
        <v>360</v>
      </c>
      <c r="L25" s="52"/>
      <c r="M25" s="125" t="s">
        <v>499</v>
      </c>
    </row>
    <row r="26" spans="2:13" ht="69" thickBot="1">
      <c r="B26" s="122" t="s">
        <v>117</v>
      </c>
      <c r="C26" s="121" t="s">
        <v>239</v>
      </c>
      <c r="D26" s="121" t="s">
        <v>240</v>
      </c>
      <c r="E26" s="121" t="s">
        <v>241</v>
      </c>
      <c r="F26" s="121" t="s">
        <v>242</v>
      </c>
      <c r="G26" s="142">
        <v>5</v>
      </c>
      <c r="H26" s="142">
        <v>5</v>
      </c>
      <c r="I26" s="142">
        <v>3</v>
      </c>
      <c r="J26" s="142">
        <f>G26*H26*I26</f>
        <v>75</v>
      </c>
      <c r="K26" s="142" t="s">
        <v>30</v>
      </c>
      <c r="L26" s="51"/>
      <c r="M26" s="125" t="s">
        <v>243</v>
      </c>
    </row>
    <row r="27" spans="2:13" ht="66" customHeight="1">
      <c r="B27" s="206" t="s">
        <v>117</v>
      </c>
      <c r="C27" s="187" t="s">
        <v>244</v>
      </c>
      <c r="D27" s="187" t="s">
        <v>245</v>
      </c>
      <c r="E27" s="187" t="s">
        <v>246</v>
      </c>
      <c r="F27" s="187" t="s">
        <v>247</v>
      </c>
      <c r="G27" s="210">
        <v>2</v>
      </c>
      <c r="H27" s="210">
        <v>5</v>
      </c>
      <c r="I27" s="210">
        <v>3</v>
      </c>
      <c r="J27" s="210">
        <v>75</v>
      </c>
      <c r="K27" s="210" t="s">
        <v>30</v>
      </c>
      <c r="L27" s="213"/>
      <c r="M27" s="216" t="s">
        <v>248</v>
      </c>
    </row>
    <row r="28" spans="2:13" ht="51.75" customHeight="1" thickBot="1">
      <c r="B28" s="207"/>
      <c r="C28" s="188"/>
      <c r="D28" s="188"/>
      <c r="E28" s="188"/>
      <c r="F28" s="188"/>
      <c r="G28" s="211"/>
      <c r="H28" s="211"/>
      <c r="I28" s="211"/>
      <c r="J28" s="211"/>
      <c r="K28" s="211"/>
      <c r="L28" s="214"/>
      <c r="M28" s="217"/>
    </row>
    <row r="29" spans="2:13" ht="46.2" thickBot="1">
      <c r="B29" s="207"/>
      <c r="C29" s="188"/>
      <c r="D29" s="209"/>
      <c r="E29" s="209"/>
      <c r="F29" s="209"/>
      <c r="G29" s="212"/>
      <c r="H29" s="212"/>
      <c r="I29" s="212"/>
      <c r="J29" s="212"/>
      <c r="K29" s="212"/>
      <c r="L29" s="215"/>
      <c r="M29" s="125" t="s">
        <v>249</v>
      </c>
    </row>
    <row r="30" spans="2:13" ht="102.75" customHeight="1" thickBot="1">
      <c r="B30" s="208"/>
      <c r="C30" s="209"/>
      <c r="D30" s="121" t="s">
        <v>250</v>
      </c>
      <c r="E30" s="121" t="s">
        <v>251</v>
      </c>
      <c r="F30" s="121" t="s">
        <v>252</v>
      </c>
      <c r="G30" s="142">
        <v>5</v>
      </c>
      <c r="H30" s="142">
        <v>5</v>
      </c>
      <c r="I30" s="142">
        <v>3</v>
      </c>
      <c r="J30" s="142">
        <f>G30*H30*I30</f>
        <v>75</v>
      </c>
      <c r="K30" s="142" t="s">
        <v>253</v>
      </c>
      <c r="L30" s="51"/>
      <c r="M30" s="125" t="s">
        <v>254</v>
      </c>
    </row>
    <row r="31" spans="2:13" ht="103.2" thickBot="1">
      <c r="B31" s="122" t="s">
        <v>117</v>
      </c>
      <c r="C31" s="121" t="s">
        <v>504</v>
      </c>
      <c r="D31" s="121" t="s">
        <v>505</v>
      </c>
      <c r="E31" s="121" t="s">
        <v>506</v>
      </c>
      <c r="F31" s="121" t="s">
        <v>507</v>
      </c>
      <c r="G31" s="142">
        <v>3</v>
      </c>
      <c r="H31" s="142">
        <v>4</v>
      </c>
      <c r="I31" s="142">
        <v>1</v>
      </c>
      <c r="J31" s="142">
        <f>G31*H31*I31</f>
        <v>12</v>
      </c>
      <c r="K31" s="142" t="s">
        <v>360</v>
      </c>
      <c r="L31" s="52"/>
      <c r="M31" s="125" t="s">
        <v>508</v>
      </c>
    </row>
    <row r="32" spans="2:13" ht="148.80000000000001" thickBot="1">
      <c r="B32" s="206" t="s">
        <v>171</v>
      </c>
      <c r="C32" s="187" t="s">
        <v>509</v>
      </c>
      <c r="D32" s="121" t="s">
        <v>510</v>
      </c>
      <c r="E32" s="121" t="s">
        <v>487</v>
      </c>
      <c r="F32" s="121" t="s">
        <v>511</v>
      </c>
      <c r="G32" s="142">
        <v>3</v>
      </c>
      <c r="H32" s="142">
        <v>4</v>
      </c>
      <c r="I32" s="142">
        <v>3</v>
      </c>
      <c r="J32" s="142">
        <f>G32*H32*I32</f>
        <v>36</v>
      </c>
      <c r="K32" s="142" t="s">
        <v>512</v>
      </c>
      <c r="L32" s="53"/>
      <c r="M32" s="125" t="s">
        <v>513</v>
      </c>
    </row>
    <row r="33" spans="2:13" ht="80.400000000000006" thickBot="1">
      <c r="B33" s="208"/>
      <c r="C33" s="188"/>
      <c r="D33" s="126" t="s">
        <v>514</v>
      </c>
      <c r="E33" s="126" t="s">
        <v>515</v>
      </c>
      <c r="F33" s="126" t="s">
        <v>516</v>
      </c>
      <c r="G33" s="143">
        <v>3</v>
      </c>
      <c r="H33" s="143">
        <v>4</v>
      </c>
      <c r="I33" s="143">
        <v>3</v>
      </c>
      <c r="J33" s="143">
        <f>G33*H33*I33</f>
        <v>36</v>
      </c>
      <c r="K33" s="143" t="s">
        <v>512</v>
      </c>
      <c r="L33" s="133"/>
      <c r="M33" s="132" t="s">
        <v>517</v>
      </c>
    </row>
    <row r="34" spans="2:13" ht="130.5" customHeight="1">
      <c r="B34" s="218" t="s">
        <v>171</v>
      </c>
      <c r="C34" s="223" t="s">
        <v>255</v>
      </c>
      <c r="D34" s="223" t="s">
        <v>256</v>
      </c>
      <c r="E34" s="223" t="s">
        <v>257</v>
      </c>
      <c r="F34" s="223" t="s">
        <v>258</v>
      </c>
      <c r="G34" s="221">
        <v>4</v>
      </c>
      <c r="H34" s="221">
        <v>3</v>
      </c>
      <c r="I34" s="221">
        <v>3</v>
      </c>
      <c r="J34" s="221">
        <v>75</v>
      </c>
      <c r="K34" s="221" t="s">
        <v>30</v>
      </c>
      <c r="L34" s="222"/>
      <c r="M34" s="219" t="s">
        <v>259</v>
      </c>
    </row>
    <row r="35" spans="2:13">
      <c r="B35" s="207"/>
      <c r="C35" s="188"/>
      <c r="D35" s="188"/>
      <c r="E35" s="188"/>
      <c r="F35" s="188"/>
      <c r="G35" s="211"/>
      <c r="H35" s="211"/>
      <c r="I35" s="211"/>
      <c r="J35" s="211"/>
      <c r="K35" s="211"/>
      <c r="L35" s="202"/>
      <c r="M35" s="220"/>
    </row>
    <row r="36" spans="2:13">
      <c r="B36" s="207"/>
      <c r="C36" s="188"/>
      <c r="D36" s="188"/>
      <c r="E36" s="188"/>
      <c r="F36" s="188"/>
      <c r="G36" s="211"/>
      <c r="H36" s="211"/>
      <c r="I36" s="211"/>
      <c r="J36" s="211"/>
      <c r="K36" s="211"/>
      <c r="L36" s="202"/>
      <c r="M36" s="220"/>
    </row>
    <row r="37" spans="2:13" ht="75" customHeight="1" thickBot="1">
      <c r="B37" s="208"/>
      <c r="C37" s="209"/>
      <c r="D37" s="209"/>
      <c r="E37" s="209"/>
      <c r="F37" s="209"/>
      <c r="G37" s="212"/>
      <c r="H37" s="212"/>
      <c r="I37" s="212"/>
      <c r="J37" s="212"/>
      <c r="K37" s="212"/>
      <c r="L37" s="203"/>
      <c r="M37" s="217"/>
    </row>
    <row r="38" spans="2:13" ht="114.6" thickBot="1">
      <c r="B38" s="124" t="s">
        <v>171</v>
      </c>
      <c r="C38" s="121" t="s">
        <v>260</v>
      </c>
      <c r="D38" s="121" t="s">
        <v>261</v>
      </c>
      <c r="E38" s="121" t="s">
        <v>262</v>
      </c>
      <c r="F38" s="121" t="s">
        <v>263</v>
      </c>
      <c r="G38" s="142">
        <v>5</v>
      </c>
      <c r="H38" s="142">
        <v>5</v>
      </c>
      <c r="I38" s="142">
        <v>3</v>
      </c>
      <c r="J38" s="142">
        <f>G38*H38*I38</f>
        <v>75</v>
      </c>
      <c r="K38" s="142" t="s">
        <v>30</v>
      </c>
      <c r="L38" s="86"/>
      <c r="M38" s="132" t="s">
        <v>264</v>
      </c>
    </row>
    <row r="39" spans="2:13" ht="89.25" customHeight="1" thickBot="1">
      <c r="B39" s="206" t="s">
        <v>191</v>
      </c>
      <c r="C39" s="187" t="s">
        <v>518</v>
      </c>
      <c r="D39" s="187" t="s">
        <v>519</v>
      </c>
      <c r="E39" s="187" t="s">
        <v>487</v>
      </c>
      <c r="F39" s="288" t="s">
        <v>520</v>
      </c>
      <c r="G39" s="289">
        <v>1</v>
      </c>
      <c r="H39" s="210">
        <v>3</v>
      </c>
      <c r="I39" s="210">
        <v>2</v>
      </c>
      <c r="J39" s="210">
        <f>G39*H39*I39</f>
        <v>6</v>
      </c>
      <c r="K39" s="210" t="s">
        <v>360</v>
      </c>
      <c r="L39" s="131"/>
      <c r="M39" s="290" t="s">
        <v>521</v>
      </c>
    </row>
    <row r="40" spans="2:13" ht="60.75" customHeight="1" thickBot="1">
      <c r="B40" s="207"/>
      <c r="C40" s="188"/>
      <c r="D40" s="188"/>
      <c r="E40" s="188"/>
      <c r="F40" s="188"/>
      <c r="G40" s="211"/>
      <c r="H40" s="211"/>
      <c r="I40" s="211"/>
      <c r="J40" s="211"/>
      <c r="K40" s="211"/>
      <c r="L40" s="52"/>
      <c r="M40" s="205"/>
    </row>
    <row r="41" spans="2:13" ht="57.75" customHeight="1" thickBot="1">
      <c r="B41" s="208"/>
      <c r="C41" s="209"/>
      <c r="D41" s="209"/>
      <c r="E41" s="209"/>
      <c r="F41" s="209"/>
      <c r="G41" s="212"/>
      <c r="H41" s="212"/>
      <c r="I41" s="212"/>
      <c r="J41" s="212"/>
      <c r="K41" s="212"/>
      <c r="L41" s="131"/>
      <c r="M41" s="127" t="s">
        <v>249</v>
      </c>
    </row>
    <row r="42" spans="2:13" ht="191.25" customHeight="1" thickBot="1">
      <c r="B42" s="122" t="s">
        <v>191</v>
      </c>
      <c r="C42" s="121" t="s">
        <v>522</v>
      </c>
      <c r="D42" s="121" t="s">
        <v>523</v>
      </c>
      <c r="E42" s="121" t="s">
        <v>524</v>
      </c>
      <c r="F42" s="130" t="s">
        <v>525</v>
      </c>
      <c r="G42" s="144">
        <v>4</v>
      </c>
      <c r="H42" s="145">
        <v>3</v>
      </c>
      <c r="I42" s="145">
        <v>1</v>
      </c>
      <c r="J42" s="145">
        <f>G42*H42*I42</f>
        <v>12</v>
      </c>
      <c r="K42" s="145" t="s">
        <v>360</v>
      </c>
      <c r="L42" s="52"/>
      <c r="M42" s="125" t="s">
        <v>499</v>
      </c>
    </row>
    <row r="43" spans="2:13" ht="87.75" customHeight="1" thickBot="1">
      <c r="B43" s="122" t="s">
        <v>191</v>
      </c>
      <c r="C43" s="121" t="s">
        <v>526</v>
      </c>
      <c r="D43" s="121" t="s">
        <v>444</v>
      </c>
      <c r="E43" s="121" t="s">
        <v>527</v>
      </c>
      <c r="F43" s="121" t="s">
        <v>528</v>
      </c>
      <c r="G43" s="142">
        <v>3</v>
      </c>
      <c r="H43" s="142">
        <v>3</v>
      </c>
      <c r="I43" s="142">
        <v>1</v>
      </c>
      <c r="J43" s="142">
        <f>G43*H43*I43</f>
        <v>9</v>
      </c>
      <c r="K43" s="142" t="s">
        <v>360</v>
      </c>
      <c r="L43" s="52"/>
      <c r="M43" s="125" t="s">
        <v>499</v>
      </c>
    </row>
  </sheetData>
  <mergeCells count="64">
    <mergeCell ref="B1:C1"/>
    <mergeCell ref="D1:M1"/>
    <mergeCell ref="J34:J37"/>
    <mergeCell ref="K34:K37"/>
    <mergeCell ref="L34:L37"/>
    <mergeCell ref="M34:M37"/>
    <mergeCell ref="B39:B41"/>
    <mergeCell ref="C39:C41"/>
    <mergeCell ref="D39:D41"/>
    <mergeCell ref="E39:E41"/>
    <mergeCell ref="F39:F41"/>
    <mergeCell ref="G39:G41"/>
    <mergeCell ref="H39:H41"/>
    <mergeCell ref="I39:I41"/>
    <mergeCell ref="J39:J41"/>
    <mergeCell ref="K39:K41"/>
    <mergeCell ref="M39:M40"/>
    <mergeCell ref="E34:E37"/>
    <mergeCell ref="K19:K21"/>
    <mergeCell ref="L19:L21"/>
    <mergeCell ref="M19:M20"/>
    <mergeCell ref="B27:B30"/>
    <mergeCell ref="C27:C30"/>
    <mergeCell ref="D27:D29"/>
    <mergeCell ref="E27:E29"/>
    <mergeCell ref="F27:F29"/>
    <mergeCell ref="G27:G29"/>
    <mergeCell ref="H27:H29"/>
    <mergeCell ref="I27:I29"/>
    <mergeCell ref="J27:J29"/>
    <mergeCell ref="K27:K29"/>
    <mergeCell ref="L27:L29"/>
    <mergeCell ref="M27:M28"/>
    <mergeCell ref="E19:E21"/>
    <mergeCell ref="B13:B14"/>
    <mergeCell ref="C13:C14"/>
    <mergeCell ref="B19:B21"/>
    <mergeCell ref="C19:C21"/>
    <mergeCell ref="D19:D21"/>
    <mergeCell ref="B10:B11"/>
    <mergeCell ref="C10:C11"/>
    <mergeCell ref="M3:M5"/>
    <mergeCell ref="G4:I4"/>
    <mergeCell ref="J4:L4"/>
    <mergeCell ref="B3:F4"/>
    <mergeCell ref="G3:I3"/>
    <mergeCell ref="J3:L3"/>
    <mergeCell ref="B6:B7"/>
    <mergeCell ref="B8:B9"/>
    <mergeCell ref="C8:C9"/>
    <mergeCell ref="F19:F21"/>
    <mergeCell ref="G19:G21"/>
    <mergeCell ref="H19:H21"/>
    <mergeCell ref="I19:I21"/>
    <mergeCell ref="J19:J21"/>
    <mergeCell ref="F34:F37"/>
    <mergeCell ref="G34:G37"/>
    <mergeCell ref="H34:H37"/>
    <mergeCell ref="I34:I37"/>
    <mergeCell ref="B32:B33"/>
    <mergeCell ref="C32:C33"/>
    <mergeCell ref="B34:B37"/>
    <mergeCell ref="C34:C37"/>
    <mergeCell ref="D34:D3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1. banco de zona subredes </vt:lpstr>
      <vt:lpstr>2. banco zona riesgo salud ment</vt:lpstr>
      <vt:lpstr>3. Subred Norte</vt:lpstr>
      <vt:lpstr>4. Subred Centro Oriente</vt:lpstr>
      <vt:lpstr>5. Subred Sur</vt:lpstr>
      <vt:lpstr>6. Subred SurOCC</vt:lpstr>
      <vt:lpstr>7. Sur Occ Salud Mental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JEFFERSON ARDILA MARTINEZ</dc:creator>
  <cp:keywords/>
  <dc:description/>
  <cp:lastModifiedBy>Heidi Rocio, Martinez Rojas</cp:lastModifiedBy>
  <cp:revision/>
  <dcterms:created xsi:type="dcterms:W3CDTF">2025-03-18T18:36:35Z</dcterms:created>
  <dcterms:modified xsi:type="dcterms:W3CDTF">2025-09-04T21:56:45Z</dcterms:modified>
  <cp:category/>
  <cp:contentStatus/>
</cp:coreProperties>
</file>