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9375" yWindow="285" windowWidth="15960" windowHeight="9465" tabRatio="734" activeTab="1"/>
  </bookViews>
  <sheets>
    <sheet name="Metas" sheetId="1" r:id="rId1"/>
    <sheet name="Actividades" sheetId="2" r:id="rId2"/>
    <sheet name="Hoja3" sheetId="5" r:id="rId3"/>
  </sheets>
  <externalReferences>
    <externalReference r:id="rId4"/>
  </externalReferences>
  <definedNames>
    <definedName name="_xlnm._FilterDatabase" localSheetId="1" hidden="1">Actividades!$A$3:$V$12</definedName>
    <definedName name="_xlnm._FilterDatabase" localSheetId="0" hidden="1">Metas!$B$6:$AG$9</definedName>
    <definedName name="_xlnm.Print_Area" localSheetId="0">Metas!#REF!</definedName>
  </definedNames>
  <calcPr calcId="125725"/>
</workbook>
</file>

<file path=xl/calcChain.xml><?xml version="1.0" encoding="utf-8"?>
<calcChain xmlns="http://schemas.openxmlformats.org/spreadsheetml/2006/main">
  <c r="T4" i="2"/>
  <c r="AK7" i="1" l="1"/>
  <c r="AL7"/>
  <c r="AM7"/>
  <c r="AN7"/>
  <c r="AO7"/>
  <c r="AP7"/>
  <c r="W12"/>
  <c r="X12"/>
  <c r="Y12"/>
  <c r="Z12"/>
  <c r="AA12"/>
  <c r="AB12"/>
</calcChain>
</file>

<file path=xl/comments1.xml><?xml version="1.0" encoding="utf-8"?>
<comments xmlns="http://schemas.openxmlformats.org/spreadsheetml/2006/main">
  <authors>
    <author>amcardenas</author>
  </authors>
  <commentList>
    <comment ref="AC5"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AD5"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AE5"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AF5"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G5" authorId="0">
      <text>
        <r>
          <rPr>
            <b/>
            <sz val="9"/>
            <color indexed="81"/>
            <rFont val="Tahoma"/>
            <family val="2"/>
          </rPr>
          <t>amcardenas:</t>
        </r>
        <r>
          <rPr>
            <sz val="9"/>
            <color indexed="81"/>
            <rFont val="Tahoma"/>
            <family val="2"/>
          </rPr>
          <t xml:space="preserve">
hay alguna se ingresa en esta casilla</t>
        </r>
      </text>
    </comment>
    <comment ref="V6"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List>
</comments>
</file>

<file path=xl/comments2.xml><?xml version="1.0" encoding="utf-8"?>
<comments xmlns="http://schemas.openxmlformats.org/spreadsheetml/2006/main">
  <authors>
    <author>amcardenas</author>
    <author>mmoreno</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 ref="S22" authorId="1">
      <text>
        <r>
          <rPr>
            <sz val="11"/>
            <color indexed="81"/>
            <rFont val="Tahoma"/>
            <family val="2"/>
          </rPr>
          <t>El objetivo es cumplir el 100% durante cada trimestre.</t>
        </r>
      </text>
    </comment>
    <comment ref="S24" authorId="1">
      <text>
        <r>
          <rPr>
            <sz val="11"/>
            <color indexed="81"/>
            <rFont val="Tahoma"/>
            <family val="2"/>
          </rPr>
          <t>El objetivo es cumplir el 100% durante cada trimestre.</t>
        </r>
      </text>
    </comment>
  </commentList>
</comments>
</file>

<file path=xl/sharedStrings.xml><?xml version="1.0" encoding="utf-8"?>
<sst xmlns="http://schemas.openxmlformats.org/spreadsheetml/2006/main" count="337" uniqueCount="138">
  <si>
    <t>VALOR MAGNITUD</t>
  </si>
  <si>
    <t>Programado</t>
  </si>
  <si>
    <t>Ejecutado</t>
  </si>
  <si>
    <t>VALOR APROPIACION</t>
  </si>
  <si>
    <t>VALOR PRESUPUESTO</t>
  </si>
  <si>
    <t>RESERVAS PRESUPUESTALES</t>
  </si>
  <si>
    <t>INICIAL</t>
  </si>
  <si>
    <t>DEFINITIVA</t>
  </si>
  <si>
    <t>Ejecutado o Comprometido</t>
  </si>
  <si>
    <t>GIROS</t>
  </si>
  <si>
    <t>ACCIONES DESARROLLADAS</t>
  </si>
  <si>
    <t>OBSERVACIONES</t>
  </si>
  <si>
    <t>AVANCES</t>
  </si>
  <si>
    <t>LOGROS</t>
  </si>
  <si>
    <t>RESULTADOS</t>
  </si>
  <si>
    <t>CONSOLIDADO BOGOTÁ (ACTIVIDADES)</t>
  </si>
  <si>
    <t>Prioritaria Plan de Desarrollo Bogotá Humana [Incluida en el Acuerdo 489 de 2012]</t>
  </si>
  <si>
    <t xml:space="preserve">Plan Territorial de Salud </t>
  </si>
  <si>
    <t xml:space="preserve">Funcionamiento o Gestión </t>
  </si>
  <si>
    <t>CLASIFICACIÓN DE LA META</t>
  </si>
  <si>
    <t>Línea de Base</t>
  </si>
  <si>
    <t>Nombre del Indicador</t>
  </si>
  <si>
    <t>DETALLE DE LA ACTIVIDAD</t>
  </si>
  <si>
    <t>DETALLE DE LA META</t>
  </si>
  <si>
    <t>DIFICULTADES Y SOLUCIONES</t>
  </si>
  <si>
    <t xml:space="preserve">No. </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</si>
  <si>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</si>
  <si>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</si>
  <si>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</si>
  <si>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</si>
  <si>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</si>
  <si>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</si>
  <si>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</si>
  <si>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</si>
  <si>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Eje Estratégico del Plan de Desarrollo  Bogotá Humana 2012-2016 [Acuerdo 489 de junio de 2012]</t>
  </si>
  <si>
    <t>Fecha de diligenciamiento:</t>
  </si>
  <si>
    <t>VALOR APROPIACION PRESUPUESTAL</t>
  </si>
  <si>
    <t>VALOR EJECUCIÓN PRESUPUESTAL</t>
  </si>
  <si>
    <t>CLASIFICACIÓN DE LA ACTIVIDAD</t>
  </si>
  <si>
    <t xml:space="preserve">Objetivo Plan Estrategico de la Entidad </t>
  </si>
  <si>
    <t>x</t>
  </si>
  <si>
    <t>Nombre de la Direción u Oficina:  Dirección Financiera</t>
  </si>
  <si>
    <t xml:space="preserve">Una Bogotá que defiende y fortalece lo publico </t>
  </si>
  <si>
    <t>Rectoria y gobernanza en salud para el Distrito Capital</t>
  </si>
  <si>
    <t>Mejorar las condiciones de trabajo del talento humano en el sector de la salud, mediante la regulación de las relaciones humanas y laborales en el ámbito laboral, en interrelación con todos los actores.</t>
  </si>
  <si>
    <t>Bogotá decide y protege el derecho fundamental a la salud pública</t>
  </si>
  <si>
    <t>Fortalecimiento de la gestión y planeación para la salud</t>
  </si>
  <si>
    <t xml:space="preserve">Desarrollar los procesos que soportan la gestión misional y estratégica del sector, teniendo como base la implementación de acciones que promuevan entornos saludables, la promoción del trabajo digno, el desarrollo integral del talento humano en salud,  la investigación, el desarrollo y uso de la biotecnología y las tecnologías de información y comunicación. </t>
  </si>
  <si>
    <t>Garantizar el financiamiento del 100% del Plan Territorial de Salud</t>
  </si>
  <si>
    <t>X</t>
  </si>
  <si>
    <t>Realizar gestión contable referente a la elaboración de las conciliaciones bancarias correspondientes a las cuentas de ahorros y corrientes del Fondo Financiero Distrital de Salud para entrega a Tesoreria con un tiempo de margen trimestral.</t>
  </si>
  <si>
    <t>Gestionar el proceso de  alistamiento y armonización de la información recíproca con las 22 ESE de la red adscrita a través de las siguientes actividades:                                                                                                                             1. Alistamiento de la matriz de la información recíproca.                                                                                                                                                                                                                                                                  2. Envíar la matriz a las 22 ESE de la red adscrita.                                                                                                                                                                                                                                                                                     3. Elaboración y envío del cronograma para realizar la conciliación con las ESE.                                                                                                                                                                                                                       4. Cumplimiento del cronograma</t>
  </si>
  <si>
    <t>Realizar y presentar oportunamente los informes contables y declaraciones tributarias a los entes de control.</t>
  </si>
  <si>
    <t>Realizar las acciones de identificación, análisis y registro de las partidas pendientes por depurar reflejadas en las conciliaciones bancarias del FFDS.</t>
  </si>
  <si>
    <t>Tramitar el 100% de las solicitudes de modificación presupuestal, actualizar el POAI y el sistema de información incluyendo las modificaciones presupuestales.</t>
  </si>
  <si>
    <t>Emitir los conceptos y requerimientos jurídicos requeridos en el orden financiero por parte de la Dirección Financiera de la Secretaría Distrital de Salud en relación con proyectos de actos administrativos, proyectos de acuerdo distrital, leyes y demás normas de interes en el desarrollo de las funciones de la dirección dentro de los ternimos establecidos para las actuaciones administrativas en el nuevo código de procedimiento administrativo y de lo Contencioso Administrativo en relación a los términos de las respuestas de los requerimientos institucionales y externos de orden jurídico para el cumplimiento de las funciones y competencias establecidos en los Decretos Distritales 122 de 2007 y 507 de 2013</t>
  </si>
  <si>
    <t>Realizar las actividades a que haya lugar dentro de los procesos contractuales en los cuales tenga injerencia la Dirección Financiera en desarrollo de las funciones establecidas para la misma dentro del Decreto Distrital 122 de 2007 en especial estableciendo las condiciones financieras habilitantes y los criterios de análisis financiero en los procesos y procedimientos de la Dirección en el marco de sus funciones y competencias.</t>
  </si>
  <si>
    <t>Porcentaje de elaboración y entrega de las conciliaciones bancarias con margen de tiempo trimestral.</t>
  </si>
  <si>
    <t>Porcentaje de realización de actividades de alistamiento y armonización de información recíproca con las ESE</t>
  </si>
  <si>
    <t xml:space="preserve">Porcentaje de cumplimiento en la presentación oportuna de los informes contables y declaraciónes tributarias a los entes de control </t>
  </si>
  <si>
    <t>Porcentaje de cumplimiento en el trámite de presentación de las modificaciones presupuestales</t>
  </si>
  <si>
    <t>Porcentaje de cumplimiento en la ejecución de las actividades entre presupuesto, contabilidad y tesorería de manera articulada en lo técnico legal.</t>
  </si>
  <si>
    <t>Porcentaje de análisis y conceptos emitidos sobre temas concernientes al perfil jurídico de la Dirección Financiera, entre otros, solicitud de conceptos, de actos administrativos, análisis de proyectos de acuerdo, de ley, y proyectos en general solicitados para el mes.</t>
  </si>
  <si>
    <t>Porcentaje de actividades ejecutadas correspondientes a la contratación de la Dirección Financiera y de la entidad programadas para el mes</t>
  </si>
  <si>
    <t>Componente de Gobernanza y Rectoría</t>
  </si>
  <si>
    <t>Promover la gestión transparente en la Secretaría Distrital de Salud y en las entidades adscritas, mediante el control social, la implementación de estándares superiores de calidad y la implementación de estrategias de lucha contra la corrupción.</t>
  </si>
  <si>
    <t>Mantener la certificación de Calidad de la Secretaria Distrital de Salud en las normas técnicas NTCGP 1000: 2009 en ISO 9001.</t>
  </si>
  <si>
    <t>% de avance en las etapas para el mantenimiento de la certificación de la SDS</t>
  </si>
  <si>
    <t xml:space="preserve">Implementar el 100% de los Subsistemas que componen el Sistema Integrado de la Gestión a nivel Distrital, al 2016. </t>
  </si>
  <si>
    <t>% de avance en la  implementación de los subsistemas del sistema integrado de gestión</t>
  </si>
  <si>
    <t>Una Bogota que defiende y fortalece lo publico</t>
  </si>
  <si>
    <t>Gobernanza y Rectoria en Salud</t>
  </si>
  <si>
    <t>Mejorar las condiciones de salud de la población en el Distrito Capital, garantizando el pleno goce del derecho a la salud, disminuyendo la segregación, con la implementación de un modelo de Atención en Salud basado en la Atención Primaria en Salud, favoreciendo de manera directa al individuo, las familias y las diferentes poblaciones y grupos sociales en los territorios de la ciudad</t>
  </si>
  <si>
    <t>Bogota decide y protege el derecho fundamental a la salud público</t>
  </si>
  <si>
    <t>885: Salud Ambiental</t>
  </si>
  <si>
    <t xml:space="preserve">Promover acciones que  transformen y afecten positivamente las condiciones sanitarias y socio - ambientales  que hacen vulnerable el bio-sistema de Bogotá D.C. </t>
  </si>
  <si>
    <t>Monitorear el cumplimiento de las condiciones sanitarias de 297.914 establecimientos comerciales, industriales e institucionales ubicados en el D.C a 2016, incluyendo comedores comunitarios, plazas de mercado, cárceles y salas de retenidos, hogares geriátricos, establecimientos educativos, jardines infantiles distritales y establecimientos públicos y privados que hagan uso de animales en cualquier actividad comercial.</t>
  </si>
  <si>
    <t xml:space="preserve">66.418 establecimientos durante el año 2011
</t>
  </si>
  <si>
    <t>Número de establecimientos institucionales, comerciales e industriales intervenidos</t>
  </si>
  <si>
    <t>Garantizar el financiamiento del 100% del Plan Territorial de Salud.</t>
  </si>
  <si>
    <t>Realizar el análisis de las partidas de la cuenta 2480 que tengan una antigüedad mayor a 360 días de acuerdo al balance de la vigencia 2014.</t>
  </si>
  <si>
    <t>Porcentaje de análisis de la cuenta 2480 - con una edad superior a 360 días con base en el balance de la vigencia 2014.</t>
  </si>
  <si>
    <t>Programado 2015</t>
  </si>
  <si>
    <t>Ejecutado
2015</t>
  </si>
  <si>
    <t>Porcentaje de elaboracion de las conciliaciones entre la Dirección Financiera - Contabilidad con  la Dirección administrativa, el área de Tesorería de la vigencia 2015</t>
  </si>
  <si>
    <t xml:space="preserve">Porcentaje de depuración de las partidas conciliatorias bancarias del FFDS con corte a 30 de Octubre de 2014.
</t>
  </si>
  <si>
    <t>Porcentaje de Cumplimiento en la presentación de las ejecuciones presupuestales mensuales del FFDS, incluido el capitulo de Regalías y de la SDS de acuerdo con los términos y  calendario establecido por la SDH y la normatividad vigente.</t>
  </si>
  <si>
    <t>Gestionar el 100% de las actividades conducentes a un adecuado cierre presupuestal de la vigencia 2014, según los lineamientos de la circular de cierre presupuestal que expida la Secretaría de Hacienda Distrital y demás normatividad vigente.</t>
  </si>
  <si>
    <t>Porcentaje de cumplimiento en la ejecución de actividades necesarias para el cierre presupuestal de la vigencia 2014.</t>
  </si>
  <si>
    <t>Presentar el 100% de los informes y respuestas requeridas por los entes de control y terceros con calidad y oportunidad.
Enviar mensualmente a las Subsecretarías la Ejecución Presupuestal de Gastos del FFDS, incluido el capítulo de Regalías.</t>
  </si>
  <si>
    <t>Porcentaje de cumplimiento en la presentación de informes a los entes de control y terceros con calidad y oportunidad.</t>
  </si>
  <si>
    <t>Realizar el 100% de las actividades  articuladas en lo técnico legal requeridas entre  Presupuesto, Tesorería y Contabilidad, tales como la expedición de los estados de cuenta, trámite de órdenes de pago, revisión de planilla de contratistas, sistema integrado de calidad, SI-CAPITAL y todas aquellas que sean necesarias para la adecuada gestión de los recursos financieros de la entidad.</t>
  </si>
  <si>
    <t>Gestionar el 50% de las obligaciones radicadas (Trimestre Vencido).</t>
  </si>
  <si>
    <t>Porcentaje de avance en la Gestión Administrativa de Cobro Persuasivo y Coactivo.</t>
  </si>
  <si>
    <t>Analizar, depurar y conciliar los terceros correspondientes a los Actos Administrativos Sancionatorios de la Entidad con corte a Diciembre 31 de 2013.</t>
  </si>
  <si>
    <t>Porcentaje de terceros conciliados de los Actos Administrativos Sancionatorios con corte a Diciembre 31 de 2013.</t>
  </si>
  <si>
    <t>Emitir los requerimientos institucionales y externos de orden jurídico en la Dirección Financiera en relación con la normatividad vigente y los proyectos de norma en el desarrollo de las funciones y competencias en el marco del CPACA, al igual que para el cumplimiento de las  metas y objetivos establecidos en el Decreto 507 de 2013.</t>
  </si>
  <si>
    <t>Porcentaje de cumplimiento en la emisión de conceptos y requerimientos jurídicos en el orden financiero.</t>
  </si>
  <si>
    <t>Realizar todas las actuaciones inherentes a la actividad contractual que se requieran en la Dirección Financiera y establecer las condiciones financieras y organizacionales  habilitantes y los criterios de análisis financiero que se requieran en el FFDS-SDS dentro del marco de las funciones y competencias de la Dirección Financiera establecidas en el Decreto 507 de 2013.</t>
  </si>
  <si>
    <t>Porcentaje de actividades ejecutadas correspondientes a la contratación de la Dirección Financiera y de la Entidad programadas para el mes.</t>
  </si>
  <si>
    <t>Realizar las acciones requeridas en la ejecución presupuestal gestionando entre otras el 100% de las solicitudes de expedición de CDP, RP y Giros Presupuestales del FFDS, con capítulo de Regalías y de la SDS y el cargue de las operaciones en PREDIS día a día del FFDS, de acuerdo a la normatividad vigente y las necesidades institucionales</t>
  </si>
  <si>
    <t>porcentaje de ejecución presupuestal</t>
  </si>
  <si>
    <t>Realizar concilaciones entre la Dirección Financiera - Contabilidad y la Dirección Administrativa,  el área de Tesorería de la vigencia 2015.</t>
  </si>
  <si>
    <t>03</t>
  </si>
  <si>
    <t>"Una Bogotá que defiende y fortalece lo público"</t>
  </si>
  <si>
    <t>Implementar y mantener el sistema integrado de gestión, orientado al logro de la acreditación como dirección territorial de salud, en el marco del mejoramiento continuo.</t>
  </si>
  <si>
    <t>Fortalecimiento de la Gestión y Planeación para la Salud</t>
  </si>
  <si>
    <t xml:space="preserve">Promover la gestión transparente en la Secretaría Distrital de Salud y en las entidades adscritas, mediante el control social, la implementación de estándares superiores de calidad y la implementación de estrategias de lucha contra la corrupción.
 </t>
  </si>
  <si>
    <t>Seguimiento trimestral</t>
  </si>
  <si>
    <t>Desarrollar al interior del proceso las actividades tendientes a mantener la certificación del Sistema de Gestión de Calidad de acuerdo con lineamientos y plan de trabajo establecido por la Dirección de Planeación Institucional y Calidad.</t>
  </si>
  <si>
    <t>Porcentaje de cumplimiento de las actividades para mantener la certificación del Sistema de Gestión de Calidad</t>
  </si>
  <si>
    <t>Desarrollar al interior del proceso las actividades para implementar el Sistema Integrado de Gestión de acuerdo con lineamientos y plan de trabajo establecido por la Dirección de Planeación Institucional y Calidad.</t>
  </si>
  <si>
    <t>Porcentaje de cumplimiento de las actividades para implementar el Sistema Integrado de Gestión</t>
  </si>
  <si>
    <t>N/A</t>
  </si>
  <si>
    <t>Actividad desarrollada en un 100% en el mes de Enero de 2015</t>
  </si>
  <si>
    <t>La cartera que ha sido asignada a Cobro Coactivo desde la creación de dicho grupo funcional ha sido de $16.597´678.304, de los cuales se han logrado recuperar al 30 de junio de 2015 $8.702´500.085.</t>
  </si>
  <si>
    <t>De acuerdo a l a semaforización del Tablero de Control, la Dirección Financiera está cumpliendo con las actividades encaminadas a mantener la certificación del Sistema de Gestión de Calidad.</t>
  </si>
  <si>
    <t>De acuerdo a l a semaforización del Tablero de Control, la Dirección Financiera está cumpliendo con las actividades para implementar el Sistema Integrado de Gestión.</t>
  </si>
  <si>
    <t xml:space="preserve">Durante el segundo trimestre de 2015 se realizó el proceso de sostenibilidad contable a la cuenta 2480 en un 11,37% correspondiente a  $56,151´061,623, lo cual se logró a través de las siguientes actividades: 
1) Análisis de las actas de liquidación de contratos y realización de conciliaciones de ejecuciones Financieras con Aseguramiento.
2) Conciliación de las cuentas de urgencias no contratadas con el área de Aseguramiento.
3) Conciliación de la información recíproca con los hospitales de la Red Adscrita.
El análisis y la depuración se evidencian en los siguientes comprobantes de diario: 904011, 904014, 904015, 904030, 904035, 904038, 904940, 905037, 905048, 905049, 905907, 905911, 905901, 905903, 905904, 905904, 905905, 905906, 905907, 905911, 906044, 906061, 909901, 906903, 950997. </t>
  </si>
  <si>
    <t>El resultado de este indicador durante el mes de Julio de 2015 se generó a través de la realización de las siguientes actividades:
1) Elaboración y envío del cronograma de conciliación de cuentas recíprocas con las 22 ESE de la Red Adscrita
2) Confección y construcción del archivo de movimientos de cuentas recíprocas en la matriz de conciliación establecida en la Entidad, correspondiente al segundo trimestre del 2015, 
3) Consolidación y Envío del archivo de movimiento de las cuentas recíprocas correspondiente al segundo trimestre de 2015 para cada una de las ESE de la Red Adscrita, 
4) Cumplimiento del cronograma de alistamiento de información recíproca con las ESEs. 
A la conciliación asistieron los 20 de los 22 hospitales de la Red Adscrita.</t>
  </si>
  <si>
    <t>El resultado de este indicador durante el mes de Julio de 2015 se generó con la presentación oportuna de los siguientes informes contables y declaraciones tributarias:
1) Supersalud: Recopilar y analizar la información para la elaboración y envío trimestral de las cuentas por pagar correspondiente al segundo trimestre de 2015. 
2) Retención de Impuesto de Industria y Comercio: Recopilar y analizar la información y elaborar las declaraciones para su respectiva presentación en medio físico de los meses de Mayo y Junio de 2015.
3) Estampillas Distritales: Recopilar, analizar y enviar  la información correspondiente a Retenciones por Estampillas Distritales del FFDS del mes de Junio de 2015 para su respectiva presentación en medio físico.
4) Retenciones por Impuesto de Renta, IVA timbre Recopilar y analizar la información y elaborar las declaraciones del mes de Julio de 2015 para su respectiva presentación vía electrónica.
5) Informe de Estampilla: Recaudo y Contratación - Semestral (ene - jun de 2015).</t>
  </si>
  <si>
    <t>Indicador Trimestral próximo seguimiento: Septiembre de 2015.</t>
  </si>
  <si>
    <t xml:space="preserve">En el mes de Julio se presentaron los informes de ejecución y cierre presupuestal del mes de Junio de 2015 del FFDS y de la SDS. 
Para la vigencia 2015 se apropiaron en el FFDS recursos por $2.169.814 millones de los cuales en el mes de Junio se ejecutó el 49.48% y para la SDS se apropiaron $53.549 millones de los cuales a cierre del mes se ejecutó el  29.05%. Sobre los recursos del Sistema General de Regalías se apropiaron $ 19,799 millones y a cierre de  Junio se ejecutó el 16,80% y se giraron 1.103 millones que corresponden al 5.57%
A 31 de  diciembre de 2014 se constituyeron reservas presupuestales para el FFDS por $ 209.691 millones de los cuales a cierre de Junio de 2015 se ejecutaron en un 66.19% y para la SDS se constituyeron $919 mil millones de los cuales a cierre de Junio se ejecutaron en un 89.75%.
En cuanto a la ejecución de vigencia del mes de Julio para el FFDS se ejecutó el 53.95% y para la SDS 35.01%.  De las reservas presupuestales constituidas por el FFDS ha girado el 70.29% y para la SDS del 89.75%.
Sobre los recursos del Sistema General de Regalías se apropiaron $ 19,799 millones y a cierre de junio  se ejecutó el 16,80% y han girado 1.103 millones que corresponden al 5.57%.
</t>
  </si>
  <si>
    <t xml:space="preserve">EN EL PRESUPUESTO DEL FFDS SE REALIZARON LAS SIGUIENTES MODIFICACIONES:
1.  ACUERDO 218 DEL 14 DE JULIO DE 2015-  Traslado de funcionamiento 2.300.905 contracrédito dotación y acredita viáticos.
2.  ACUERDO 219 DEL 23 JULIO DE 2015 - AJUSTE AL INGRESO Y AL GASTO PROYECTO 880  $3.984.159.189.  CAMBIO FUENTES.
3. ACUERDO 220 DEL 23 JULIO DE 2015 - AJUSTE AL INGRESO Y AL GASTO PROYECTO 880  $10.853.244.857. CAMBIO FUENTES
3.  ACUERDO 221 DEL 23 JULIO DE 2015 - AJUSTE AL INGRESO Y AL GASTO PROYECTO 874  $ 55.979.280. CAMBIO FUENTES.
</t>
  </si>
  <si>
    <t xml:space="preserve">1) Se remitió para publicación en la WEB de la entidad a la Oficina de comunicaciones la Información Presupuestal del FFDS y de la SDS con corte a Junio de 2015, en cumplimiento de Ley 1712 de 2014 Veeduría Distrital.
2) Se dio respuesta a la solicitud de información realizada por parte de la Dirección General de Apoyo Fiscal, del MHCP sobre información presupuestal por fuentes de financiación.
3) Se envió respuesta al Radicado del Concejo de Bogotá No 2015EE7137 y Rad. SDS No 2015ER51141 Concejal Horacio José Serpa Moncada, en lo relacionado con la Ejecución Presupuestal con corte a Junio 30 de 2015.
</t>
  </si>
  <si>
    <t>1) En el mes de Julio se llevaron a cabo las actividades de articulación, en especial las respuestas y la atención personalizada del grupo auditor de la oficina de Control Interno,  revisión y pago de planillas de contratistas, informe CHIP a la Contraloría General de la República, informe de Transferencias de la Nación con destino a la SHD para consolidación y presentación a la Contraloría general de la Nación, 54 estados de cuenta para la liquidación de contratos de las ESE, y otros.
2) Se solicitó la actualización de la base de terceros para hacer posible el trabajo de registro de operaciones en PREDIS DIA A DIA, para la Secretaría de Hacienda. Esta operación se realiza conjuntamente entre Presupuesto, Contabilidad y Secretaría de Hacienda.
3) Se realizó la revisión y pago de planillas de contratistas y expedición de estados de cuenta para la liquidación de contratos de las ESE y otros terceros. 
4) Se continúa trabajando en la implementación del software financiero SI CAPITAL – PREDIS con digitación en la base de producción ingresando información de Marzo y Abril de 2015.</t>
  </si>
  <si>
    <t>Durante el mes de julio 2015 se realizaron las siguientes actividades en relación a este indicador: 
1) Se ofició a la subsecretaría Corporativa a fin de impulsar la suscripción de la Resolución administrativa que suspende términos procesales en Cobro Coactivo.  
2) se ofició a la Oficina de Contro Interno con el objeto de hacer algunas precisiones sobre la auditoría integral que tal dependencia viene realizando en la Dirección Finaciera. 
3) sobre conceptúo sobre las corrientes jurisprudenciales atinentes a la adición presupuestal en los contratos estatales a partir de la interpretación del parágrafo del artículo 40 de la ley 80 de 1993. 
4) Se continuó con el apoyo a las actividades funcionales de Presupuesto, Tesorería y Contabilidad. 
5) Se apoyó la elaboración de dos resoluciones a fin de reconocer pasivos a las ESE de San Blas y Bosa.</t>
  </si>
  <si>
    <t>Se remitieron oficios al Area de Contabilidad de resoluciones sancionatorias parciales para su depuración y causación, según radicados No.2015IE19339 y 2015IE20065 del 09/07/2015 y 15/07/2015.
Adicionalmente se remitieron oficios al Salud Pública y a Desarrollo de Servicios de salud, relacionando comprobantes de Ingreso a Bancos -CIB, para  el descargue del respectivo pago, con radicados No.2015IE21217, 2015IE20304, 2015IE19206 y 2015IE19069, 2015IE20064, 2015IE19852, 2015IE19208, 2015IE19066 y 2015IE21180 del  29/07/2015, 17/07/2015, 08/07/2015, 07/07/2015, 15/07/2015, 14/07/2015, 08/07/2015  y 7/07/2015. 
También se remitieron al Área de Contabilidad las resoluciones no ejecutoriadas para los registros de causación pertinentes, con radicados No.2015IE18653, 2015IE18864, 2015IE19204, 2015IE19341, 2015IE20987, 2015IE21072, 2015IE21219 y de fecha 01/07/2015, 03/07/2015, 08/07/2015, 09/07/2015, 27/07/2015, 28/07/2015 Y 29/07/2015.
Se realizó devolución de resoluciones  por tener inconsistencias en la calidad de la información para realizar causación contable, según radicado No.2015IE19340 del 09/07/2015.
Se enviaron correos electrónicos al Área de Contabilidad y Salud Pública, solicitando información correspondiente a resoluciones sancionatorias y aclarando información de las mismas, para dar continuidad al proceso de depuración de cartera, según correos electrónicos de fechas 22/07/2015, 27/07/2015 y 28/07/2015.</t>
  </si>
  <si>
    <t>Durante el mes de Julio de 2015 se realizaron las siguientes actividades respecto de este indicador: 
1) Revisar y estructurar los indicadores de Capacidad Financiera y de Capacidad Organizacional, los Estudios del Sector, para los procesos:
*EJECUCIÓN DE ACTIVIDADES DE OBRA PARA LA TERMINACIÓN DE LA UPA ANTONIO NARIÑO, EN LA CIUDAD DE BOGOTÁ D.C.: Radicado 2015IE20732 del 23/07/2015.
*EJECUCIÓN DE ACTIVIDADES DE OBRA PARA LA TERMINACIÓN DE LA UPA LOS LIBERTADORES, EN LA CIUDAD DE BOGOTÁ D.C.: Radicado 2015IE20730 del 23/07/2015.
*SERVICIOS DE INTERVENTORIA HOSPITAL EL TINTAL: Radicado 2015IE20599 del 22/07/2015.
*REHABILITACIÓN DE LAS ÁREAS DE CRECREACION DE ANIMALES: Radicado 2015IE21195 del 29/07/2015.
*SISTEMA DE INFORMACIÓN PARA EL PROCESO DE ZOONOSIS: Radicado 2015IE20691 del 23/07/2015.
*SALUD PUBLICA SISTEMAS DE INFORMACION: Radicado 2015IE20699 del 23/07/2015.
*SOPORTE TECNICODE ZOONOSIS: Radicado 2015IE20699 del 23/07/2015.
*CONSULTORIA ASESORIA Y GESTIÓN: Radicado 2015IE20210 del 16/07/2015.
*ADQUISICIÓN RECURSOS TIC: Radicado 2015IE20709 del 23/07/2015.
*ADQUISICIÓN ELEMENTOS COLECTA EXTRAMURAL: Radicado 2015IE20060 del 15/07/2015.
2) Se realizo la Evaluación Financiera a los procesos:
*FFDS-SASI-003-2015, SERVICIO DE TRANSPORTE: Radicado 2015IE21435 del 31/07/2015.
*FFDS-LP-003-2015, SERVICIO DE VIGILANCIA: Radicado 2015IE21520 del 3/08/2015.
*FFDS-SAMC-0002-2015, SERVICIO DE IMPERMEABILIZACIÓN: Radicado 2015IE21494 del 4/08/2015.
*FFDS-LP-004-2015, MANTENIMIENTO SEDES SDS: Radicado 2015IE20306 del 17/07/2015.
*FFDS-SASI-001-2015, RED INALÁMBRICA: Radicado 2015IE209980 del 27/07/2015.
3) Se responden el 28/07/2015 las observaciones de tipo financiero al indicador de CAPACIDAD RESIDUAL, del proceso FFDS-LP-004-2015. Oferente CONSORCIO IGARCOL.
4) El 28/07/2015 en conjunto con la parte técnica, se responden las observaciones del proceso FFDS-LP-0003-2015 VIGILANCIA, realizada por la firma NÁPOLES.
5) Mediante correo electrónico, el 30/07/2015 se indica el procedimiento para solicitar los indicadores de Capacidad Financiera y elaboración de los estudios del Sector para el proceso de COMPRA DE TABLETAS.</t>
  </si>
  <si>
    <t xml:space="preserve">Con corte a 30/junio/2015 se han gestionado 1.401 expedientes de Cobro Persuasivo y 2.738 expedientes de Cobro Coactivo. </t>
  </si>
  <si>
    <t>*Se ha analizado y gestionado el 24% de las partidas que se encuentran en la cuenta por pagar No. 2480 (Adm. y prestación de SS) con antigüedad superior a 360 días con corte a 31 Diciembre de 2014, correspondiente a  $119.602´454.299.
*Se ha conciliado la información financiera a marzo/2015 con Tesorería y Almacén.
*Se ha conciliado la información recíproca entre las ESEs y el FFDS a junio del 2015.
*A Junio de 2015, de un valor total de $9.391´301.141,64, se depuró un valor de $6.936´437.793 correspondiente a un 74%.
*Se gestionó un adecuado cierre presupuestal de la vigencia 2014 de acuerdo con los lineamientos de la Circular de Cierre Presupuestal expedida por la Secretaría de Hacienda Distrital y demás normatividad vigente.
*Obligaciones asumidas por la Secretaría Distrital de Salud y Fondo Distrital de Salud para el cumplimiento de sus funciones tramitadas oportunamente en lo que corresponde a la Gestión Financiera.
*Se revisaron y pagaron las planillas de contratistas correspondientes a los meses de enero, febrero, marzo, abril, mayo, junio y julio del 2.015.
*Se realizó el seguimiento al Plan de Mejoramiento hallazgo pasivos exigibles y otros.</t>
  </si>
  <si>
    <t xml:space="preserve">*Se analizó y gestionó el 11,37% de las partidas que se encuentran en la cuenta por pagar No. 2480 (Adm. y prestación de SS) con antigüedad superior a 360 días con corte a 31 Diciembre de 2014, correspondiente a  $56.151´061.623.
*Se concilió la información recíproca entre las ESEs y el FFDS correspondiente al segundo trimestre del 2015.
*Se presentaron el 100% de los informes, declaraciones tributarias, informes contables y respuestas requeridas por usuarios internos y externos con calidad y oportunidad. 
*Se envío a las Subsecretarías la Ejecución Presupuestal de Gastos del FFDS, incluido el capítulo de Regalías.
*Se realizó análisis, depuración y conciliación sobre los actos administrativos sancionatorios.
*Se gestionaron el 100% de las solicitudes de:
  -Modificaciones Presupuestales.
  -Expedición de CDP.
  -Expedición de RP.
  -Giros Presupuestales.
  -Estados de cuenta.
  -Órdenes de pago.
  -Conceptos jurídicos de perfil financiero.
  -Contratación persona natural.
  -Revisión de planilla de contratistas.
  -Sistema Integrado de Calidad.
  -Derechos de petición.
*Sistemas de Información: 
  -Se continúa trabajando en la implementación del software financiero SI CAPITAL.
  -Cargue diario de la información presupuestal en el sistema PREDIS de la SDH (lo cual permite tener la ejecución presupuestal disponible en el momento que se requiera).
 </t>
  </si>
  <si>
    <t>*Eficiente gestión presupuestal, contable y de tesorería atendiendo los lineamientos internos - externos y la normatividad vigente.
*Cada unidad funcional (Contabilidad, Presupuesto, Tesorería, Dirección Financiera, Cobro Coactivo) ha contestado oportunamente y con calidad los informes y requerimientos de usuarios internos y externos.</t>
  </si>
  <si>
    <t>Durante el primer semestre del 2015 se han tenido en promedio 8.767 expedientes para gestionar. Cada expediente debería ser gestionado mínimo 2 veces al año, ya que entre más requerimientos se generen, se aumenta la probabilidad de éxito procesal y por ende lograr el objetivo de recuperación de cartera de la Entidad. En virtud de lo anterior, durante este período de tiempo se han logrado gestionar 9.228 expedientes gracias al reparto, a los cuales se les han realizado actuaciones tales como Acuerdos de pago, Embargos, Citaciones, Notificaciones, Mandamientos, Requerimientos, entre otros.
Total Cartera Recaudada (2015): $398´284.033, discriminada así: Enero $74´465.521; Febrero $94´745.969; Marzo $50´212.319; Abril $57´106.750; Mayo $77´543.169; Junio $44´210.305.</t>
  </si>
  <si>
    <t>Se han seguido todos los lineamientos emitidos por la Dirección de Planeación Institucional y Calidad y ejecutado  las metas establecidas en el Tablero de Control.</t>
  </si>
  <si>
    <t>A junio /2015 se cumplió en un 100% en las actividades relacionadas con la actualización de toda la gestión documental y se cumplió en un 90% en las actividades relacionadas con la socialización del nuevo mapa de procesos.</t>
  </si>
  <si>
    <t>A junio/2015 se cumplió en un 93% las actividades relacionadas con Seguridad y salud en el trabajo; en un 100% con las actividades relacionadas con Gestión documental y archivo, y finalmente se cumplió en un 75% con las actividades relacionadas con Seguridad de la información.</t>
  </si>
  <si>
    <t>Siguiente seguimiento mes de agosto de 2015</t>
  </si>
</sst>
</file>

<file path=xl/styles.xml><?xml version="1.0" encoding="utf-8"?>
<styleSheet xmlns="http://schemas.openxmlformats.org/spreadsheetml/2006/main">
  <numFmts count="5">
    <numFmt numFmtId="164" formatCode="_(* #,##0_);_(* \(#,##0\);_(* &quot;-&quot;_);_(@_)"/>
    <numFmt numFmtId="165" formatCode="_(* #,##0.00_);_(* \(#,##0.00\);_(* &quot;-&quot;??_);_(@_)"/>
    <numFmt numFmtId="166" formatCode="000"/>
    <numFmt numFmtId="167" formatCode="0.0%"/>
    <numFmt numFmtId="168" formatCode="0.0"/>
  </numFmts>
  <fonts count="51">
    <font>
      <sz val="11"/>
      <color theme="1"/>
      <name val="Calibri"/>
      <family val="2"/>
      <scheme val="minor"/>
    </font>
    <font>
      <sz val="11"/>
      <color indexed="8"/>
      <name val="Calibri"/>
      <family val="2"/>
    </font>
    <font>
      <sz val="10"/>
      <name val="Arial"/>
      <family val="2"/>
    </font>
    <font>
      <sz val="11"/>
      <color indexed="8"/>
      <name val="Calibri"/>
      <family val="2"/>
    </font>
    <font>
      <b/>
      <sz val="9"/>
      <color indexed="9"/>
      <name val="Calibri"/>
      <family val="2"/>
    </font>
    <font>
      <b/>
      <sz val="11"/>
      <color indexed="9"/>
      <name val="Calibri"/>
      <family val="2"/>
    </font>
    <font>
      <b/>
      <sz val="11"/>
      <color indexed="8"/>
      <name val="Calibri"/>
      <family val="2"/>
    </font>
    <font>
      <b/>
      <sz val="20"/>
      <color indexed="10"/>
      <name val="Arial Narrow"/>
      <family val="2"/>
    </font>
    <font>
      <sz val="8"/>
      <name val="Calibri"/>
      <family val="2"/>
    </font>
    <font>
      <sz val="11"/>
      <name val="Calibri"/>
      <family val="2"/>
    </font>
    <font>
      <b/>
      <sz val="8"/>
      <color indexed="9"/>
      <name val="Calibri"/>
      <family val="2"/>
    </font>
    <font>
      <sz val="26"/>
      <color indexed="8"/>
      <name val="Calibri"/>
      <family val="2"/>
    </font>
    <font>
      <b/>
      <sz val="12"/>
      <color indexed="9"/>
      <name val="Calibri"/>
      <family val="2"/>
    </font>
    <font>
      <b/>
      <sz val="16"/>
      <color indexed="9"/>
      <name val="Calibri"/>
      <family val="2"/>
    </font>
    <font>
      <sz val="11"/>
      <color indexed="9"/>
      <name val="Calibri"/>
      <family val="2"/>
    </font>
    <font>
      <b/>
      <sz val="14"/>
      <color indexed="9"/>
      <name val="Calibri"/>
      <family val="2"/>
    </font>
    <font>
      <sz val="11"/>
      <color indexed="8"/>
      <name val="Arial"/>
      <family val="2"/>
    </font>
    <font>
      <b/>
      <sz val="11"/>
      <color indexed="8"/>
      <name val="Arial"/>
      <family val="2"/>
    </font>
    <font>
      <sz val="9"/>
      <color indexed="81"/>
      <name val="Tahoma"/>
      <family val="2"/>
    </font>
    <font>
      <b/>
      <sz val="9"/>
      <color indexed="81"/>
      <name val="Tahoma"/>
      <family val="2"/>
    </font>
    <font>
      <b/>
      <sz val="12"/>
      <color indexed="10"/>
      <name val="Tahoma"/>
      <family val="2"/>
    </font>
    <font>
      <b/>
      <sz val="12"/>
      <name val="Tahoma"/>
      <family val="2"/>
    </font>
    <font>
      <sz val="12"/>
      <color indexed="8"/>
      <name val="Tahoma"/>
      <family val="2"/>
    </font>
    <font>
      <b/>
      <sz val="12"/>
      <color indexed="8"/>
      <name val="Tahoma"/>
      <family val="2"/>
    </font>
    <font>
      <sz val="12"/>
      <color indexed="8"/>
      <name val="Arial"/>
      <family val="2"/>
    </font>
    <font>
      <sz val="12"/>
      <color indexed="9"/>
      <name val="Tahoma"/>
      <family val="2"/>
    </font>
    <font>
      <sz val="12"/>
      <color indexed="9"/>
      <name val="Calibri"/>
      <family val="2"/>
    </font>
    <font>
      <sz val="10"/>
      <color indexed="8"/>
      <name val="Arial"/>
      <family val="2"/>
    </font>
    <font>
      <sz val="11"/>
      <color indexed="8"/>
      <name val="Tahoma"/>
      <family val="2"/>
    </font>
    <font>
      <b/>
      <sz val="11"/>
      <color indexed="8"/>
      <name val="Tahoma"/>
      <family val="2"/>
    </font>
    <font>
      <sz val="11"/>
      <name val="Tahoma"/>
      <family val="2"/>
    </font>
    <font>
      <sz val="11"/>
      <name val="Arial"/>
      <family val="2"/>
    </font>
    <font>
      <sz val="11"/>
      <color indexed="9"/>
      <name val="Arial"/>
      <family val="2"/>
    </font>
    <font>
      <sz val="20"/>
      <color indexed="10"/>
      <name val="Arial Narrow"/>
      <family val="2"/>
    </font>
    <font>
      <sz val="8"/>
      <color indexed="9"/>
      <name val="Calibri"/>
      <family val="2"/>
    </font>
    <font>
      <sz val="10"/>
      <name val="Tahoma"/>
      <family val="2"/>
    </font>
    <font>
      <sz val="11"/>
      <color indexed="9"/>
      <name val="Tahoma"/>
      <family val="2"/>
    </font>
    <font>
      <sz val="11"/>
      <color indexed="81"/>
      <name val="Tahoma"/>
      <family val="2"/>
    </font>
    <font>
      <sz val="11"/>
      <color rgb="FFFF0000"/>
      <name val="Calibri"/>
      <family val="2"/>
      <scheme val="minor"/>
    </font>
    <font>
      <sz val="12"/>
      <color theme="1"/>
      <name val="Tahoma"/>
      <family val="2"/>
    </font>
    <font>
      <sz val="12"/>
      <color theme="1"/>
      <name val="Calibri"/>
      <family val="2"/>
      <scheme val="minor"/>
    </font>
    <font>
      <sz val="11"/>
      <color theme="1"/>
      <name val="Arial"/>
      <family val="2"/>
    </font>
    <font>
      <sz val="9"/>
      <color indexed="8"/>
      <name val="Calibri"/>
      <family val="2"/>
      <scheme val="minor"/>
    </font>
    <font>
      <sz val="10"/>
      <color indexed="8"/>
      <name val="Calibri"/>
      <family val="2"/>
      <scheme val="minor"/>
    </font>
    <font>
      <sz val="10"/>
      <name val="Calibri"/>
      <family val="2"/>
      <scheme val="minor"/>
    </font>
    <font>
      <sz val="11"/>
      <color theme="1"/>
      <name val="Tahoma"/>
      <family val="2"/>
    </font>
    <font>
      <sz val="11"/>
      <color rgb="FFFF0000"/>
      <name val="Tahoma"/>
      <family val="2"/>
    </font>
    <font>
      <sz val="11"/>
      <color rgb="FFFF0000"/>
      <name val="Calibri"/>
      <family val="2"/>
    </font>
    <font>
      <b/>
      <sz val="11"/>
      <color rgb="FFFF0000"/>
      <name val="Arial"/>
      <family val="2"/>
    </font>
    <font>
      <sz val="11"/>
      <color rgb="FFFF0000"/>
      <name val="Arial"/>
      <family val="2"/>
    </font>
    <font>
      <sz val="11"/>
      <color theme="0"/>
      <name val="Calibri"/>
      <family val="2"/>
    </font>
  </fonts>
  <fills count="10">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indexed="62"/>
        <bgColor indexed="64"/>
      </patternFill>
    </fill>
    <fill>
      <patternFill patternType="solid">
        <fgColor theme="0"/>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002060"/>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diagonal/>
    </border>
    <border>
      <left/>
      <right style="thin">
        <color indexed="9"/>
      </right>
      <top style="thin">
        <color indexed="9"/>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top/>
      <bottom/>
      <diagonal/>
    </border>
    <border>
      <left/>
      <right style="thin">
        <color indexed="64"/>
      </right>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9"/>
      </top>
      <bottom style="thin">
        <color indexed="64"/>
      </bottom>
      <diagonal/>
    </border>
    <border>
      <left style="thin">
        <color indexed="9"/>
      </left>
      <right/>
      <top style="thin">
        <color indexed="9"/>
      </top>
      <bottom style="thin">
        <color indexed="9"/>
      </bottom>
      <diagonal/>
    </border>
    <border>
      <left style="thin">
        <color indexed="9"/>
      </left>
      <right/>
      <top style="thin">
        <color indexed="9"/>
      </top>
      <bottom/>
      <diagonal/>
    </border>
    <border>
      <left style="thin">
        <color indexed="64"/>
      </left>
      <right/>
      <top style="thin">
        <color indexed="9"/>
      </top>
      <bottom style="thin">
        <color indexed="9"/>
      </bottom>
      <diagonal/>
    </border>
    <border>
      <left/>
      <right/>
      <top style="thin">
        <color indexed="9"/>
      </top>
      <bottom/>
      <diagonal/>
    </border>
    <border>
      <left style="medium">
        <color indexed="64"/>
      </left>
      <right style="thin">
        <color indexed="64"/>
      </right>
      <top style="thin">
        <color indexed="64"/>
      </top>
      <bottom style="thin">
        <color indexed="64"/>
      </bottom>
      <diagonal/>
    </border>
  </borders>
  <cellStyleXfs count="7">
    <xf numFmtId="0" fontId="0" fillId="0" borderId="0"/>
    <xf numFmtId="165" fontId="3" fillId="0" borderId="0" applyFont="0" applyFill="0" applyBorder="0" applyAlignment="0" applyProtection="0"/>
    <xf numFmtId="165" fontId="1"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15">
    <xf numFmtId="0" fontId="0" fillId="0" borderId="0" xfId="0"/>
    <xf numFmtId="0" fontId="5" fillId="2" borderId="1" xfId="0" applyFont="1" applyFill="1" applyBorder="1" applyAlignment="1" applyProtection="1">
      <alignment horizontal="center" vertical="center" wrapText="1"/>
    </xf>
    <xf numFmtId="0" fontId="7" fillId="0" borderId="0" xfId="0" applyFont="1" applyProtection="1"/>
    <xf numFmtId="0" fontId="0" fillId="0" borderId="0" xfId="0" applyAlignment="1" applyProtection="1">
      <alignment vertical="center"/>
    </xf>
    <xf numFmtId="0" fontId="0" fillId="0" borderId="0" xfId="0" applyFill="1" applyAlignment="1" applyProtection="1">
      <alignment vertical="center"/>
    </xf>
    <xf numFmtId="0" fontId="0" fillId="3" borderId="0" xfId="0" applyFill="1" applyAlignment="1" applyProtection="1">
      <alignment vertical="center"/>
    </xf>
    <xf numFmtId="0" fontId="14" fillId="3" borderId="0" xfId="0" applyFont="1" applyFill="1" applyAlignment="1" applyProtection="1">
      <alignment vertical="center"/>
    </xf>
    <xf numFmtId="0" fontId="0" fillId="3" borderId="0" xfId="0" applyFill="1" applyAlignment="1" applyProtection="1">
      <alignment horizontal="center" vertical="center"/>
    </xf>
    <xf numFmtId="0" fontId="0" fillId="0" borderId="0" xfId="0" applyFill="1" applyAlignment="1" applyProtection="1">
      <alignment horizontal="center"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0" fillId="0" borderId="0" xfId="0" applyFill="1" applyAlignment="1" applyProtection="1">
      <alignment horizontal="left" vertical="center"/>
    </xf>
    <xf numFmtId="0" fontId="0" fillId="3" borderId="0" xfId="0" applyFill="1" applyAlignment="1" applyProtection="1">
      <alignment horizontal="left" vertical="center"/>
    </xf>
    <xf numFmtId="0" fontId="0" fillId="0" borderId="0" xfId="0" applyAlignment="1" applyProtection="1">
      <alignment horizontal="center" vertical="center"/>
    </xf>
    <xf numFmtId="0" fontId="7" fillId="0" borderId="0" xfId="0" applyFont="1" applyAlignment="1" applyProtection="1">
      <alignment horizontal="center"/>
    </xf>
    <xf numFmtId="0" fontId="0" fillId="5" borderId="0" xfId="0" applyFill="1" applyAlignment="1" applyProtection="1">
      <alignment vertical="center"/>
    </xf>
    <xf numFmtId="0" fontId="0" fillId="5" borderId="0" xfId="0" applyFill="1" applyAlignment="1" applyProtection="1">
      <alignment horizontal="center" vertical="center"/>
    </xf>
    <xf numFmtId="0" fontId="39" fillId="5" borderId="0" xfId="0" applyFont="1" applyFill="1" applyAlignment="1" applyProtection="1">
      <alignment horizontal="justify" vertical="center"/>
    </xf>
    <xf numFmtId="164" fontId="22" fillId="5" borderId="2" xfId="1" applyNumberFormat="1" applyFont="1" applyFill="1" applyBorder="1" applyAlignment="1" applyProtection="1">
      <alignment horizontal="justify" vertical="center" wrapText="1"/>
    </xf>
    <xf numFmtId="0" fontId="25" fillId="5" borderId="0" xfId="0" applyFont="1" applyFill="1" applyAlignment="1" applyProtection="1">
      <alignment horizontal="justify" vertical="center"/>
    </xf>
    <xf numFmtId="0" fontId="12" fillId="4" borderId="2" xfId="0" applyFont="1" applyFill="1" applyBorder="1" applyAlignment="1" applyProtection="1">
      <alignment vertical="center"/>
    </xf>
    <xf numFmtId="0" fontId="12" fillId="2" borderId="2" xfId="0" applyFont="1" applyFill="1" applyBorder="1" applyAlignment="1" applyProtection="1">
      <alignment vertical="center"/>
    </xf>
    <xf numFmtId="0" fontId="40" fillId="0" borderId="0" xfId="0" applyFont="1" applyFill="1" applyAlignment="1" applyProtection="1">
      <alignment vertical="center"/>
    </xf>
    <xf numFmtId="0" fontId="40" fillId="0" borderId="0" xfId="0" applyFont="1" applyAlignment="1" applyProtection="1">
      <alignment vertical="center"/>
    </xf>
    <xf numFmtId="0" fontId="26" fillId="3" borderId="0" xfId="0" applyFont="1" applyFill="1" applyAlignment="1" applyProtection="1">
      <alignment vertical="center"/>
    </xf>
    <xf numFmtId="0" fontId="40" fillId="3" borderId="0" xfId="0" applyFont="1" applyFill="1" applyAlignment="1" applyProtection="1">
      <alignment horizontal="center" vertical="center"/>
    </xf>
    <xf numFmtId="0" fontId="40" fillId="3" borderId="0" xfId="0" applyFont="1" applyFill="1" applyAlignment="1" applyProtection="1">
      <alignment vertical="center"/>
    </xf>
    <xf numFmtId="0" fontId="40" fillId="3" borderId="0" xfId="0" applyFont="1" applyFill="1" applyAlignment="1" applyProtection="1">
      <alignment horizontal="left" vertical="center"/>
    </xf>
    <xf numFmtId="0" fontId="40" fillId="0" borderId="0" xfId="0" applyFont="1" applyFill="1" applyAlignment="1" applyProtection="1">
      <alignment horizontal="left" vertical="center"/>
    </xf>
    <xf numFmtId="0" fontId="40" fillId="0" borderId="0" xfId="0" applyFont="1" applyFill="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left" vertical="center" wrapText="1"/>
    </xf>
    <xf numFmtId="0" fontId="12" fillId="2" borderId="1" xfId="0" applyFont="1" applyFill="1" applyBorder="1" applyAlignment="1" applyProtection="1">
      <alignment horizontal="center" vertical="center" wrapText="1"/>
    </xf>
    <xf numFmtId="0" fontId="12" fillId="2" borderId="1" xfId="0" applyFont="1" applyFill="1" applyBorder="1" applyAlignment="1" applyProtection="1">
      <alignment horizontal="left" vertical="center" wrapText="1"/>
    </xf>
    <xf numFmtId="0" fontId="10" fillId="2" borderId="4" xfId="0" applyFont="1" applyFill="1" applyBorder="1" applyAlignment="1" applyProtection="1">
      <alignment horizontal="center" vertical="center" wrapText="1"/>
    </xf>
    <xf numFmtId="0" fontId="29" fillId="5" borderId="2" xfId="0" applyFont="1" applyFill="1" applyBorder="1" applyAlignment="1" applyProtection="1">
      <alignment horizontal="center" vertical="center" wrapText="1"/>
    </xf>
    <xf numFmtId="0" fontId="30" fillId="5" borderId="2" xfId="0" applyFont="1" applyFill="1" applyBorder="1" applyAlignment="1" applyProtection="1">
      <alignment horizontal="center" vertical="center"/>
    </xf>
    <xf numFmtId="0" fontId="30" fillId="3" borderId="2" xfId="0" applyFont="1" applyFill="1" applyBorder="1" applyAlignment="1" applyProtection="1">
      <alignment horizontal="left" vertical="center" wrapText="1"/>
    </xf>
    <xf numFmtId="0" fontId="30" fillId="3" borderId="2" xfId="0" applyFont="1" applyFill="1" applyBorder="1" applyAlignment="1" applyProtection="1">
      <alignment horizontal="justify" vertical="center" wrapText="1"/>
    </xf>
    <xf numFmtId="0" fontId="29" fillId="5" borderId="2" xfId="0" applyFont="1" applyFill="1" applyBorder="1" applyAlignment="1" applyProtection="1">
      <alignment vertical="center" wrapText="1"/>
    </xf>
    <xf numFmtId="0" fontId="28" fillId="3" borderId="2" xfId="0" applyFont="1" applyFill="1" applyBorder="1" applyAlignment="1" applyProtection="1">
      <alignment horizontal="justify" vertical="center" wrapText="1"/>
    </xf>
    <xf numFmtId="0" fontId="30" fillId="5" borderId="2" xfId="0" applyFont="1" applyFill="1" applyBorder="1" applyAlignment="1" applyProtection="1">
      <alignment horizontal="justify" vertical="center" wrapText="1"/>
    </xf>
    <xf numFmtId="0" fontId="17" fillId="5" borderId="2" xfId="0" applyFont="1" applyFill="1" applyBorder="1" applyAlignment="1" applyProtection="1">
      <alignment vertical="center" wrapText="1"/>
    </xf>
    <xf numFmtId="166" fontId="21" fillId="6" borderId="2" xfId="0" applyNumberFormat="1" applyFont="1" applyFill="1" applyBorder="1" applyAlignment="1" applyProtection="1">
      <alignment vertical="center"/>
    </xf>
    <xf numFmtId="166" fontId="20" fillId="6" borderId="2" xfId="0" applyNumberFormat="1" applyFont="1" applyFill="1" applyBorder="1" applyAlignment="1" applyProtection="1">
      <alignment vertical="center"/>
    </xf>
    <xf numFmtId="0" fontId="21" fillId="6" borderId="2" xfId="0" applyFont="1" applyFill="1" applyBorder="1" applyAlignment="1" applyProtection="1">
      <alignment vertical="center" wrapText="1"/>
    </xf>
    <xf numFmtId="0" fontId="23" fillId="6" borderId="2" xfId="0" applyFont="1" applyFill="1" applyBorder="1" applyAlignment="1" applyProtection="1">
      <alignment vertical="center" wrapText="1"/>
    </xf>
    <xf numFmtId="9" fontId="21" fillId="6" borderId="2" xfId="0" applyNumberFormat="1" applyFont="1" applyFill="1" applyBorder="1" applyAlignment="1" applyProtection="1">
      <alignment vertical="center" wrapText="1"/>
    </xf>
    <xf numFmtId="10" fontId="23" fillId="6" borderId="2" xfId="0" applyNumberFormat="1" applyFont="1" applyFill="1" applyBorder="1" applyAlignment="1" applyProtection="1">
      <alignment vertical="center" wrapText="1"/>
    </xf>
    <xf numFmtId="0" fontId="17" fillId="7" borderId="2" xfId="0" applyFont="1" applyFill="1" applyBorder="1" applyAlignment="1" applyProtection="1">
      <alignment horizontal="center" vertical="center" wrapText="1"/>
    </xf>
    <xf numFmtId="0" fontId="27" fillId="5" borderId="2" xfId="0" applyNumberFormat="1" applyFont="1" applyFill="1" applyBorder="1" applyAlignment="1" applyProtection="1">
      <alignment horizontal="center" vertical="center" wrapText="1"/>
    </xf>
    <xf numFmtId="0" fontId="31" fillId="3" borderId="5" xfId="0" applyFont="1" applyFill="1" applyBorder="1" applyAlignment="1" applyProtection="1">
      <alignment horizontal="center" vertical="center"/>
    </xf>
    <xf numFmtId="0" fontId="31" fillId="3" borderId="2" xfId="0" applyFont="1" applyFill="1" applyBorder="1" applyAlignment="1" applyProtection="1">
      <alignment horizontal="left" vertical="center" wrapText="1"/>
    </xf>
    <xf numFmtId="0" fontId="17" fillId="5" borderId="1" xfId="0" applyFont="1" applyFill="1" applyBorder="1" applyAlignment="1" applyProtection="1">
      <alignment vertical="center" wrapText="1"/>
    </xf>
    <xf numFmtId="0" fontId="41" fillId="5" borderId="0" xfId="0" applyFont="1" applyFill="1" applyAlignment="1" applyProtection="1">
      <alignment horizontal="justify" vertical="center"/>
    </xf>
    <xf numFmtId="164" fontId="16" fillId="5" borderId="2" xfId="1" applyNumberFormat="1" applyFont="1" applyFill="1" applyBorder="1" applyAlignment="1" applyProtection="1">
      <alignment horizontal="justify" vertical="center" wrapText="1"/>
    </xf>
    <xf numFmtId="0" fontId="32" fillId="5" borderId="0" xfId="0" applyFont="1" applyFill="1" applyAlignment="1" applyProtection="1">
      <alignment horizontal="justify" vertical="center"/>
    </xf>
    <xf numFmtId="0" fontId="16" fillId="5" borderId="2" xfId="0" applyNumberFormat="1"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wrapText="1"/>
    </xf>
    <xf numFmtId="0" fontId="16" fillId="5" borderId="2" xfId="0" applyNumberFormat="1" applyFont="1" applyFill="1" applyBorder="1" applyAlignment="1" applyProtection="1">
      <alignment horizontal="left" vertical="center" wrapText="1"/>
    </xf>
    <xf numFmtId="0" fontId="31" fillId="3" borderId="2" xfId="0" applyFont="1" applyFill="1" applyBorder="1" applyAlignment="1" applyProtection="1">
      <alignment horizontal="center" vertical="center"/>
    </xf>
    <xf numFmtId="0" fontId="16" fillId="0" borderId="1" xfId="0" applyFont="1" applyBorder="1" applyAlignment="1" applyProtection="1">
      <alignment vertical="center" wrapText="1"/>
    </xf>
    <xf numFmtId="0" fontId="16" fillId="0" borderId="1" xfId="0" applyFont="1" applyBorder="1" applyAlignment="1" applyProtection="1">
      <alignment horizontal="center" vertical="center" wrapText="1"/>
    </xf>
    <xf numFmtId="0" fontId="27" fillId="5" borderId="6" xfId="0" applyNumberFormat="1" applyFont="1" applyFill="1" applyBorder="1" applyAlignment="1" applyProtection="1">
      <alignment horizontal="left" vertical="center" wrapText="1"/>
    </xf>
    <xf numFmtId="0" fontId="16" fillId="0" borderId="1" xfId="0" applyFont="1" applyFill="1" applyBorder="1" applyAlignment="1" applyProtection="1">
      <alignment horizontal="center" vertical="center" wrapText="1"/>
    </xf>
    <xf numFmtId="9" fontId="16" fillId="0" borderId="2" xfId="4" applyFont="1" applyFill="1" applyBorder="1" applyAlignment="1" applyProtection="1">
      <alignment horizontal="center" vertical="center" wrapText="1"/>
    </xf>
    <xf numFmtId="0" fontId="31" fillId="5" borderId="2" xfId="0" applyFont="1" applyFill="1" applyBorder="1" applyAlignment="1" applyProtection="1">
      <alignment vertical="center" wrapText="1"/>
    </xf>
    <xf numFmtId="0" fontId="16" fillId="0" borderId="2" xfId="0" applyFont="1" applyFill="1" applyBorder="1" applyAlignment="1" applyProtection="1">
      <alignment horizontal="center" vertical="center" wrapText="1"/>
    </xf>
    <xf numFmtId="1" fontId="16" fillId="0" borderId="2" xfId="4" applyNumberFormat="1" applyFont="1" applyFill="1" applyBorder="1" applyAlignment="1" applyProtection="1">
      <alignment horizontal="center" vertical="center" wrapText="1"/>
    </xf>
    <xf numFmtId="0" fontId="22" fillId="6" borderId="2" xfId="0" applyFont="1" applyFill="1" applyBorder="1" applyAlignment="1" applyProtection="1">
      <alignment vertical="center" wrapText="1"/>
    </xf>
    <xf numFmtId="0" fontId="5" fillId="0" borderId="2" xfId="0" applyFont="1" applyFill="1" applyBorder="1" applyAlignment="1" applyProtection="1">
      <alignment horizontal="center" vertical="center" wrapText="1"/>
    </xf>
    <xf numFmtId="9" fontId="9" fillId="0" borderId="2" xfId="0" applyNumberFormat="1" applyFont="1" applyFill="1" applyBorder="1" applyAlignment="1" applyProtection="1">
      <alignment horizontal="center" vertical="center" wrapText="1"/>
    </xf>
    <xf numFmtId="0" fontId="28" fillId="5" borderId="2" xfId="0" applyFont="1" applyFill="1" applyBorder="1" applyAlignment="1" applyProtection="1">
      <alignment horizontal="center" vertical="center" wrapText="1"/>
    </xf>
    <xf numFmtId="0" fontId="33" fillId="0" borderId="0" xfId="0" applyFont="1" applyAlignment="1" applyProtection="1">
      <alignment horizontal="center"/>
    </xf>
    <xf numFmtId="0" fontId="34" fillId="2" borderId="3" xfId="0" applyFont="1" applyFill="1" applyBorder="1" applyAlignment="1" applyProtection="1">
      <alignment horizontal="center" vertical="center" wrapText="1"/>
    </xf>
    <xf numFmtId="0" fontId="16" fillId="7" borderId="2" xfId="0" applyFont="1" applyFill="1" applyBorder="1" applyAlignment="1" applyProtection="1">
      <alignment horizontal="center" vertical="center" wrapText="1"/>
    </xf>
    <xf numFmtId="0" fontId="0" fillId="5" borderId="0" xfId="0" applyFont="1" applyFill="1" applyAlignment="1" applyProtection="1">
      <alignment horizontal="center" vertical="center"/>
    </xf>
    <xf numFmtId="0" fontId="0" fillId="0" borderId="0" xfId="0" applyFont="1" applyAlignment="1" applyProtection="1">
      <alignment horizontal="center" vertical="center"/>
    </xf>
    <xf numFmtId="0" fontId="31" fillId="5" borderId="6" xfId="0" applyFont="1" applyFill="1" applyBorder="1" applyAlignment="1" applyProtection="1">
      <alignment horizontal="center" vertical="center"/>
    </xf>
    <xf numFmtId="0" fontId="31" fillId="5" borderId="6" xfId="0" applyFont="1" applyFill="1" applyBorder="1" applyAlignment="1" applyProtection="1">
      <alignment horizontal="left" vertical="center" wrapText="1"/>
    </xf>
    <xf numFmtId="0" fontId="31" fillId="5" borderId="6" xfId="0" applyFont="1" applyFill="1" applyBorder="1" applyAlignment="1" applyProtection="1">
      <alignment horizontal="center" vertical="center" wrapText="1"/>
    </xf>
    <xf numFmtId="0" fontId="31" fillId="5" borderId="2" xfId="0" applyFont="1" applyFill="1" applyBorder="1" applyAlignment="1" applyProtection="1">
      <alignment horizontal="center" vertical="center"/>
    </xf>
    <xf numFmtId="0" fontId="0" fillId="0" borderId="0" xfId="0" applyFont="1" applyFill="1" applyAlignment="1" applyProtection="1">
      <alignment vertical="center"/>
    </xf>
    <xf numFmtId="9" fontId="31" fillId="3" borderId="2" xfId="0" applyNumberFormat="1" applyFont="1" applyFill="1" applyBorder="1" applyAlignment="1" applyProtection="1">
      <alignment horizontal="center" vertical="center" wrapText="1"/>
    </xf>
    <xf numFmtId="0" fontId="1" fillId="5" borderId="0" xfId="0" applyFont="1" applyFill="1" applyAlignment="1" applyProtection="1">
      <alignment horizontal="justify" vertical="center"/>
    </xf>
    <xf numFmtId="9" fontId="31" fillId="3" borderId="2" xfId="0" applyNumberFormat="1" applyFont="1" applyFill="1" applyBorder="1" applyAlignment="1" applyProtection="1">
      <alignment horizontal="center" vertical="center"/>
    </xf>
    <xf numFmtId="0" fontId="31" fillId="5" borderId="2" xfId="0" applyFont="1" applyFill="1" applyBorder="1" applyAlignment="1" applyProtection="1">
      <alignment horizontal="justify" vertical="center" wrapText="1"/>
    </xf>
    <xf numFmtId="9" fontId="16" fillId="3" borderId="2" xfId="4" applyFont="1" applyFill="1" applyBorder="1" applyAlignment="1" applyProtection="1">
      <alignment horizontal="center" vertical="center"/>
    </xf>
    <xf numFmtId="9" fontId="16" fillId="3" borderId="2" xfId="0" applyNumberFormat="1" applyFont="1" applyFill="1" applyBorder="1" applyAlignment="1" applyProtection="1">
      <alignment horizontal="center" vertical="center" wrapText="1"/>
    </xf>
    <xf numFmtId="9" fontId="16" fillId="5" borderId="2" xfId="4" applyFont="1" applyFill="1" applyBorder="1" applyAlignment="1" applyProtection="1">
      <alignment horizontal="center" vertical="center"/>
    </xf>
    <xf numFmtId="0" fontId="16" fillId="5" borderId="2" xfId="0" applyFont="1" applyFill="1" applyBorder="1" applyAlignment="1" applyProtection="1">
      <alignment horizontal="justify" vertical="center" wrapText="1"/>
    </xf>
    <xf numFmtId="0" fontId="0" fillId="5" borderId="0" xfId="0" applyFont="1" applyFill="1" applyAlignment="1" applyProtection="1">
      <alignment vertical="center"/>
    </xf>
    <xf numFmtId="0" fontId="16" fillId="5" borderId="6" xfId="0" applyNumberFormat="1" applyFont="1" applyFill="1" applyBorder="1" applyAlignment="1" applyProtection="1">
      <alignment horizontal="center" vertical="center" wrapText="1"/>
    </xf>
    <xf numFmtId="0" fontId="16" fillId="5" borderId="6" xfId="0" applyNumberFormat="1" applyFont="1" applyFill="1" applyBorder="1" applyAlignment="1" applyProtection="1">
      <alignment horizontal="left" vertical="center" wrapText="1"/>
    </xf>
    <xf numFmtId="9" fontId="16" fillId="5" borderId="6" xfId="0" applyNumberFormat="1" applyFont="1" applyFill="1" applyBorder="1" applyAlignment="1" applyProtection="1">
      <alignment horizontal="center" vertical="center" wrapText="1"/>
    </xf>
    <xf numFmtId="0" fontId="31" fillId="5" borderId="2" xfId="0" applyFont="1" applyFill="1" applyBorder="1" applyAlignment="1" applyProtection="1">
      <alignment horizontal="left" vertical="center" wrapText="1"/>
    </xf>
    <xf numFmtId="0" fontId="31" fillId="5" borderId="2" xfId="0" applyFont="1" applyFill="1" applyBorder="1" applyAlignment="1" applyProtection="1">
      <alignment horizontal="left" vertical="center"/>
    </xf>
    <xf numFmtId="9" fontId="16" fillId="5" borderId="2" xfId="0" applyNumberFormat="1" applyFont="1" applyFill="1" applyBorder="1" applyAlignment="1" applyProtection="1">
      <alignment horizontal="center" vertical="center" wrapText="1"/>
    </xf>
    <xf numFmtId="9" fontId="16" fillId="5" borderId="2" xfId="0" applyNumberFormat="1" applyFont="1" applyFill="1" applyBorder="1" applyAlignment="1" applyProtection="1">
      <alignment horizontal="center" vertical="center"/>
    </xf>
    <xf numFmtId="0" fontId="28" fillId="7" borderId="5" xfId="0" applyFont="1" applyFill="1" applyBorder="1" applyAlignment="1" applyProtection="1">
      <alignment horizontal="center" vertical="center" wrapText="1"/>
    </xf>
    <xf numFmtId="0" fontId="28" fillId="7" borderId="5" xfId="0" applyFont="1" applyFill="1" applyBorder="1" applyAlignment="1" applyProtection="1">
      <alignment horizontal="left" vertical="center" wrapText="1"/>
    </xf>
    <xf numFmtId="0" fontId="28" fillId="7" borderId="6" xfId="0" applyFont="1" applyFill="1" applyBorder="1" applyAlignment="1" applyProtection="1">
      <alignment horizontal="left" vertical="center" wrapText="1"/>
    </xf>
    <xf numFmtId="0" fontId="1" fillId="7" borderId="2" xfId="0" applyFont="1" applyFill="1" applyBorder="1" applyAlignment="1" applyProtection="1">
      <alignment horizontal="justify" vertical="center"/>
    </xf>
    <xf numFmtId="9" fontId="28" fillId="7" borderId="6" xfId="0" applyNumberFormat="1" applyFont="1" applyFill="1" applyBorder="1" applyAlignment="1" applyProtection="1">
      <alignment horizontal="left" vertical="center" wrapText="1"/>
    </xf>
    <xf numFmtId="9" fontId="9" fillId="0" borderId="0" xfId="0" applyNumberFormat="1" applyFont="1" applyAlignment="1" applyProtection="1">
      <alignment horizontal="center" vertical="center"/>
    </xf>
    <xf numFmtId="9" fontId="31" fillId="5" borderId="0" xfId="0" applyNumberFormat="1" applyFont="1" applyFill="1" applyAlignment="1" applyProtection="1">
      <alignment horizontal="center" vertical="center"/>
    </xf>
    <xf numFmtId="0" fontId="41" fillId="5" borderId="0" xfId="0" applyFont="1" applyFill="1" applyAlignment="1" applyProtection="1">
      <alignment vertical="center"/>
    </xf>
    <xf numFmtId="9" fontId="31" fillId="0" borderId="0" xfId="0" applyNumberFormat="1" applyFont="1" applyAlignment="1" applyProtection="1">
      <alignment horizontal="center" vertical="center"/>
    </xf>
    <xf numFmtId="0" fontId="41" fillId="0" borderId="0" xfId="0" applyFont="1" applyAlignment="1" applyProtection="1">
      <alignment vertical="center"/>
    </xf>
    <xf numFmtId="166" fontId="21" fillId="6" borderId="2" xfId="0" applyNumberFormat="1" applyFont="1" applyFill="1" applyBorder="1" applyAlignment="1" applyProtection="1">
      <alignment horizontal="center" vertical="center"/>
    </xf>
    <xf numFmtId="0" fontId="22" fillId="6" borderId="2" xfId="0" applyFont="1" applyFill="1" applyBorder="1" applyAlignment="1" applyProtection="1">
      <alignment horizontal="center" vertical="center" wrapText="1"/>
    </xf>
    <xf numFmtId="0" fontId="12" fillId="4" borderId="2" xfId="0" applyFont="1" applyFill="1" applyBorder="1" applyAlignment="1" applyProtection="1">
      <alignment horizontal="center" vertical="center"/>
    </xf>
    <xf numFmtId="0" fontId="12" fillId="2" borderId="2" xfId="0" applyFont="1" applyFill="1" applyBorder="1" applyAlignment="1" applyProtection="1">
      <alignment horizontal="center" vertical="center"/>
    </xf>
    <xf numFmtId="0" fontId="40" fillId="0" borderId="0" xfId="0" applyFont="1" applyAlignment="1" applyProtection="1">
      <alignment horizontal="center" vertical="center"/>
    </xf>
    <xf numFmtId="166" fontId="31" fillId="5" borderId="1" xfId="0" applyNumberFormat="1" applyFont="1" applyFill="1" applyBorder="1" applyAlignment="1" applyProtection="1">
      <alignment horizontal="center" vertical="center"/>
    </xf>
    <xf numFmtId="0" fontId="28" fillId="0" borderId="24" xfId="0" applyNumberFormat="1" applyFont="1" applyBorder="1" applyAlignment="1" applyProtection="1">
      <alignment horizontal="center" vertical="center"/>
    </xf>
    <xf numFmtId="0" fontId="35" fillId="5" borderId="2" xfId="0" applyFont="1" applyFill="1" applyBorder="1" applyAlignment="1" applyProtection="1">
      <alignment horizontal="center" vertical="center"/>
    </xf>
    <xf numFmtId="0" fontId="35" fillId="5" borderId="2" xfId="0" applyFont="1" applyFill="1" applyBorder="1" applyAlignment="1" applyProtection="1">
      <alignment horizontal="justify" vertical="center" wrapText="1"/>
    </xf>
    <xf numFmtId="0" fontId="35" fillId="5" borderId="2" xfId="0" applyFont="1" applyFill="1" applyBorder="1" applyAlignment="1" applyProtection="1">
      <alignment horizontal="center" vertical="center" wrapText="1"/>
    </xf>
    <xf numFmtId="9" fontId="35" fillId="5" borderId="2" xfId="0" applyNumberFormat="1" applyFont="1" applyFill="1" applyBorder="1" applyAlignment="1" applyProtection="1">
      <alignment horizontal="center" vertical="center" wrapText="1"/>
    </xf>
    <xf numFmtId="0" fontId="45" fillId="5" borderId="0" xfId="0" applyFont="1" applyFill="1" applyAlignment="1" applyProtection="1">
      <alignment horizontal="left" vertical="center"/>
    </xf>
    <xf numFmtId="164" fontId="28" fillId="5" borderId="2" xfId="2" applyNumberFormat="1" applyFont="1" applyFill="1" applyBorder="1" applyAlignment="1" applyProtection="1">
      <alignment horizontal="left" vertical="center" wrapText="1"/>
    </xf>
    <xf numFmtId="0" fontId="36" fillId="5" borderId="0" xfId="0" applyFont="1" applyFill="1" applyAlignment="1" applyProtection="1">
      <alignment horizontal="left" vertical="center"/>
    </xf>
    <xf numFmtId="0" fontId="28" fillId="0" borderId="24" xfId="0" applyNumberFormat="1" applyFont="1" applyFill="1" applyBorder="1" applyAlignment="1" applyProtection="1">
      <alignment horizontal="center" vertical="center"/>
    </xf>
    <xf numFmtId="0" fontId="28" fillId="0" borderId="2" xfId="0" applyFont="1" applyFill="1" applyBorder="1" applyAlignment="1" applyProtection="1">
      <alignment horizontal="center" vertical="center" wrapText="1"/>
    </xf>
    <xf numFmtId="0" fontId="35" fillId="5" borderId="2" xfId="0" quotePrefix="1" applyFont="1" applyFill="1" applyBorder="1" applyAlignment="1" applyProtection="1">
      <alignment horizontal="center" vertical="center"/>
    </xf>
    <xf numFmtId="168" fontId="35" fillId="5" borderId="2" xfId="3" applyNumberFormat="1" applyFont="1" applyFill="1" applyBorder="1" applyAlignment="1" applyProtection="1">
      <alignment horizontal="center" vertical="center" wrapText="1"/>
    </xf>
    <xf numFmtId="0" fontId="28" fillId="8" borderId="2" xfId="0" applyNumberFormat="1" applyFont="1" applyFill="1" applyBorder="1" applyAlignment="1" applyProtection="1">
      <alignment horizontal="center" vertical="center" wrapText="1"/>
    </xf>
    <xf numFmtId="0" fontId="28" fillId="8" borderId="2" xfId="0" applyNumberFormat="1" applyFont="1" applyFill="1" applyBorder="1" applyAlignment="1" applyProtection="1">
      <alignment vertical="center" wrapText="1"/>
    </xf>
    <xf numFmtId="0" fontId="28" fillId="8" borderId="2" xfId="0" applyNumberFormat="1" applyFont="1" applyFill="1" applyBorder="1" applyAlignment="1" applyProtection="1">
      <alignment horizontal="justify" vertical="center" wrapText="1"/>
    </xf>
    <xf numFmtId="0" fontId="46" fillId="8" borderId="2" xfId="0" applyNumberFormat="1" applyFont="1" applyFill="1" applyBorder="1" applyAlignment="1" applyProtection="1">
      <alignment horizontal="center" vertical="center" wrapText="1"/>
    </xf>
    <xf numFmtId="0" fontId="46" fillId="8" borderId="2" xfId="0" applyNumberFormat="1" applyFont="1" applyFill="1" applyBorder="1" applyAlignment="1" applyProtection="1">
      <alignment horizontal="justify" vertical="center" wrapText="1"/>
    </xf>
    <xf numFmtId="0" fontId="46" fillId="8" borderId="2" xfId="0" applyNumberFormat="1" applyFont="1" applyFill="1" applyBorder="1" applyAlignment="1" applyProtection="1">
      <alignment vertical="center" wrapText="1"/>
    </xf>
    <xf numFmtId="0" fontId="47" fillId="8" borderId="2" xfId="0" applyFont="1" applyFill="1" applyBorder="1" applyAlignment="1" applyProtection="1">
      <alignment horizontal="justify" vertical="center" wrapText="1"/>
    </xf>
    <xf numFmtId="0" fontId="47" fillId="8" borderId="2" xfId="0" applyFont="1" applyFill="1" applyBorder="1" applyAlignment="1" applyProtection="1">
      <alignment horizontal="center" vertical="center"/>
    </xf>
    <xf numFmtId="0" fontId="38" fillId="8" borderId="2" xfId="0" applyFont="1" applyFill="1" applyBorder="1" applyAlignment="1" applyProtection="1">
      <alignment horizontal="center" vertical="center"/>
    </xf>
    <xf numFmtId="0" fontId="38" fillId="8" borderId="2" xfId="0" applyFont="1" applyFill="1" applyBorder="1" applyAlignment="1" applyProtection="1">
      <alignment vertical="center"/>
    </xf>
    <xf numFmtId="0" fontId="47" fillId="8" borderId="2" xfId="0" applyNumberFormat="1" applyFont="1" applyFill="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2" xfId="0" applyFont="1" applyBorder="1" applyAlignment="1" applyProtection="1">
      <alignment vertical="center" wrapText="1"/>
    </xf>
    <xf numFmtId="0" fontId="5" fillId="2" borderId="3" xfId="0" applyFont="1" applyFill="1" applyBorder="1" applyAlignment="1" applyProtection="1">
      <alignment horizontal="center" vertical="center" wrapText="1"/>
    </xf>
    <xf numFmtId="0" fontId="11" fillId="0" borderId="0" xfId="0" applyFont="1" applyAlignment="1" applyProtection="1">
      <alignment horizontal="left" vertical="center"/>
    </xf>
    <xf numFmtId="0" fontId="10" fillId="2" borderId="3"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12" fillId="2" borderId="8"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xf>
    <xf numFmtId="0" fontId="5" fillId="2" borderId="14"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xf>
    <xf numFmtId="0" fontId="10" fillId="2" borderId="3"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wrapText="1"/>
    </xf>
    <xf numFmtId="0" fontId="11" fillId="0" borderId="0" xfId="0" applyFont="1" applyAlignment="1" applyProtection="1">
      <alignment horizontal="left" vertical="center"/>
    </xf>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12" fillId="2" borderId="19"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8"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2" fillId="2" borderId="23"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21"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wrapText="1"/>
    </xf>
    <xf numFmtId="0" fontId="4" fillId="2" borderId="22" xfId="0" applyFont="1" applyFill="1" applyBorder="1" applyAlignment="1" applyProtection="1">
      <alignment horizontal="center" vertical="center" wrapText="1"/>
    </xf>
    <xf numFmtId="9" fontId="50" fillId="2" borderId="3" xfId="0" applyNumberFormat="1" applyFont="1" applyFill="1" applyBorder="1" applyAlignment="1" applyProtection="1">
      <alignment horizontal="center" vertical="center" wrapText="1"/>
    </xf>
    <xf numFmtId="9" fontId="31" fillId="0" borderId="2" xfId="0" applyNumberFormat="1" applyFont="1" applyFill="1" applyBorder="1" applyAlignment="1" applyProtection="1">
      <alignment horizontal="center" vertical="center" wrapText="1"/>
    </xf>
    <xf numFmtId="0" fontId="31" fillId="0" borderId="2" xfId="0" applyFont="1" applyFill="1" applyBorder="1" applyAlignment="1" applyProtection="1">
      <alignment horizontal="left" vertical="center" wrapText="1"/>
    </xf>
    <xf numFmtId="0" fontId="27" fillId="5" borderId="2" xfId="0" applyFont="1" applyFill="1" applyBorder="1" applyAlignment="1" applyProtection="1">
      <alignment horizontal="justify" vertical="center" wrapText="1"/>
    </xf>
    <xf numFmtId="9" fontId="31" fillId="5" borderId="2" xfId="5" applyNumberFormat="1" applyFont="1" applyFill="1" applyBorder="1" applyAlignment="1" applyProtection="1">
      <alignment horizontal="center" vertical="center" wrapText="1"/>
    </xf>
    <xf numFmtId="0" fontId="27" fillId="5" borderId="7" xfId="0" applyFont="1" applyFill="1" applyBorder="1" applyAlignment="1" applyProtection="1">
      <alignment horizontal="left" vertical="center" wrapText="1"/>
    </xf>
    <xf numFmtId="0" fontId="35" fillId="5" borderId="2" xfId="0" applyFont="1" applyFill="1" applyBorder="1" applyAlignment="1" applyProtection="1">
      <alignment horizontal="justify" vertical="center"/>
    </xf>
    <xf numFmtId="9" fontId="27" fillId="5" borderId="2" xfId="4" applyFont="1" applyFill="1" applyBorder="1" applyAlignment="1" applyProtection="1">
      <alignment horizontal="center" vertical="center"/>
    </xf>
    <xf numFmtId="0" fontId="42" fillId="5" borderId="2" xfId="0" applyFont="1" applyFill="1" applyBorder="1" applyAlignment="1" applyProtection="1">
      <alignment horizontal="justify" vertical="center" wrapText="1"/>
    </xf>
    <xf numFmtId="0" fontId="43" fillId="5" borderId="2" xfId="0" applyFont="1" applyFill="1" applyBorder="1" applyAlignment="1" applyProtection="1">
      <alignment horizontal="justify" vertical="center" wrapText="1"/>
    </xf>
    <xf numFmtId="9" fontId="44" fillId="5" borderId="2" xfId="5" applyNumberFormat="1" applyFont="1" applyFill="1" applyBorder="1" applyAlignment="1" applyProtection="1">
      <alignment horizontal="left" vertical="center" wrapText="1"/>
    </xf>
    <xf numFmtId="9" fontId="31" fillId="5" borderId="2" xfId="0" applyNumberFormat="1" applyFont="1" applyFill="1" applyBorder="1" applyAlignment="1" applyProtection="1">
      <alignment horizontal="center" vertical="center" wrapText="1"/>
    </xf>
    <xf numFmtId="0" fontId="31" fillId="3" borderId="2" xfId="0" applyFont="1" applyFill="1" applyBorder="1" applyAlignment="1" applyProtection="1">
      <alignment horizontal="justify" vertical="center" wrapText="1"/>
    </xf>
    <xf numFmtId="9" fontId="31" fillId="7" borderId="2" xfId="5" applyNumberFormat="1" applyFont="1" applyFill="1" applyBorder="1" applyAlignment="1" applyProtection="1">
      <alignment horizontal="center" vertical="center" wrapText="1"/>
    </xf>
    <xf numFmtId="0" fontId="16" fillId="7" borderId="2" xfId="0" applyFont="1" applyFill="1" applyBorder="1" applyAlignment="1" applyProtection="1">
      <alignment horizontal="justify" vertical="center" wrapText="1"/>
    </xf>
    <xf numFmtId="0" fontId="35" fillId="5" borderId="0" xfId="0" applyFont="1" applyFill="1" applyAlignment="1" applyProtection="1">
      <alignment horizontal="justify" vertical="center"/>
    </xf>
    <xf numFmtId="9" fontId="48" fillId="8" borderId="2" xfId="5" applyNumberFormat="1" applyFont="1" applyFill="1" applyBorder="1" applyAlignment="1" applyProtection="1">
      <alignment horizontal="center" vertical="center" wrapText="1"/>
    </xf>
    <xf numFmtId="0" fontId="49" fillId="8" borderId="2" xfId="0" applyFont="1" applyFill="1" applyBorder="1" applyAlignment="1" applyProtection="1">
      <alignment horizontal="justify" vertical="center" wrapText="1"/>
    </xf>
    <xf numFmtId="0" fontId="2" fillId="0" borderId="0" xfId="0" applyFont="1" applyAlignment="1" applyProtection="1">
      <alignment vertical="center" wrapText="1"/>
    </xf>
    <xf numFmtId="0" fontId="28" fillId="9" borderId="2" xfId="0" applyNumberFormat="1" applyFont="1" applyFill="1" applyBorder="1" applyAlignment="1" applyProtection="1">
      <alignment horizontal="center" vertical="center" wrapText="1"/>
    </xf>
    <xf numFmtId="0" fontId="28" fillId="9" borderId="2" xfId="0" applyNumberFormat="1" applyFont="1" applyFill="1" applyBorder="1" applyAlignment="1" applyProtection="1">
      <alignment vertical="center" wrapText="1"/>
    </xf>
    <xf numFmtId="0" fontId="28" fillId="9" borderId="2" xfId="0" applyNumberFormat="1" applyFont="1" applyFill="1" applyBorder="1" applyAlignment="1" applyProtection="1">
      <alignment horizontal="justify" vertical="center" wrapText="1"/>
    </xf>
    <xf numFmtId="0" fontId="46" fillId="9" borderId="2" xfId="0" applyNumberFormat="1" applyFont="1" applyFill="1" applyBorder="1" applyAlignment="1" applyProtection="1">
      <alignment horizontal="center" vertical="center" wrapText="1"/>
    </xf>
    <xf numFmtId="0" fontId="46" fillId="9" borderId="2" xfId="0" applyNumberFormat="1" applyFont="1" applyFill="1" applyBorder="1" applyAlignment="1" applyProtection="1">
      <alignment horizontal="justify" vertical="center" wrapText="1"/>
    </xf>
    <xf numFmtId="0" fontId="46" fillId="9" borderId="2" xfId="0" applyNumberFormat="1" applyFont="1" applyFill="1" applyBorder="1" applyAlignment="1" applyProtection="1">
      <alignment vertical="center" wrapText="1"/>
    </xf>
    <xf numFmtId="0" fontId="47" fillId="9" borderId="2" xfId="0" applyFont="1" applyFill="1" applyBorder="1" applyAlignment="1" applyProtection="1">
      <alignment horizontal="justify" vertical="center" wrapText="1"/>
    </xf>
    <xf numFmtId="0" fontId="47" fillId="9" borderId="2" xfId="0" applyFont="1" applyFill="1" applyBorder="1" applyAlignment="1" applyProtection="1">
      <alignment horizontal="center" vertical="center"/>
    </xf>
    <xf numFmtId="0" fontId="38" fillId="9" borderId="2" xfId="0" applyFont="1" applyFill="1" applyBorder="1" applyAlignment="1" applyProtection="1">
      <alignment horizontal="center" vertical="center"/>
    </xf>
    <xf numFmtId="0" fontId="38" fillId="9" borderId="2" xfId="0" applyFont="1" applyFill="1" applyBorder="1" applyAlignment="1" applyProtection="1">
      <alignment vertical="center"/>
    </xf>
    <xf numFmtId="0" fontId="47" fillId="9" borderId="2" xfId="0" applyNumberFormat="1" applyFont="1" applyFill="1" applyBorder="1" applyAlignment="1" applyProtection="1">
      <alignment horizontal="center" vertical="center" wrapText="1"/>
    </xf>
    <xf numFmtId="9" fontId="48" fillId="9" borderId="2" xfId="5" applyNumberFormat="1" applyFont="1" applyFill="1" applyBorder="1" applyAlignment="1" applyProtection="1">
      <alignment horizontal="center" vertical="center" wrapText="1"/>
    </xf>
    <xf numFmtId="0" fontId="49" fillId="9" borderId="2" xfId="0" applyFont="1" applyFill="1" applyBorder="1" applyAlignment="1" applyProtection="1">
      <alignment horizontal="justify" vertical="center" wrapText="1"/>
    </xf>
    <xf numFmtId="9" fontId="16" fillId="5" borderId="2" xfId="0" applyNumberFormat="1" applyFont="1" applyFill="1" applyBorder="1" applyAlignment="1" applyProtection="1">
      <alignment vertical="center" wrapText="1"/>
    </xf>
    <xf numFmtId="164" fontId="24" fillId="5" borderId="2" xfId="1" applyNumberFormat="1" applyFont="1" applyFill="1" applyBorder="1" applyAlignment="1" applyProtection="1">
      <alignment horizontal="justify" vertical="center" wrapText="1"/>
    </xf>
    <xf numFmtId="0" fontId="16" fillId="3" borderId="2" xfId="0" applyFont="1" applyFill="1" applyBorder="1" applyAlignment="1" applyProtection="1">
      <alignment vertical="center" wrapText="1"/>
    </xf>
    <xf numFmtId="0" fontId="16" fillId="3" borderId="2" xfId="0" applyFont="1" applyFill="1" applyBorder="1" applyAlignment="1" applyProtection="1">
      <alignment horizontal="justify" vertical="center" wrapText="1"/>
    </xf>
    <xf numFmtId="0" fontId="16" fillId="5" borderId="2" xfId="0" applyFont="1" applyFill="1" applyBorder="1" applyAlignment="1" applyProtection="1">
      <alignment vertical="center" wrapText="1"/>
    </xf>
    <xf numFmtId="10" fontId="29" fillId="5" borderId="2" xfId="0" applyNumberFormat="1" applyFont="1" applyFill="1" applyBorder="1" applyAlignment="1" applyProtection="1">
      <alignment horizontal="left" vertical="center" wrapText="1"/>
    </xf>
    <xf numFmtId="164" fontId="24" fillId="5" borderId="1" xfId="2" applyNumberFormat="1" applyFont="1" applyFill="1" applyBorder="1" applyAlignment="1" applyProtection="1">
      <alignment horizontal="left" vertical="center" wrapText="1"/>
    </xf>
    <xf numFmtId="0" fontId="30" fillId="5" borderId="2" xfId="0" applyFont="1" applyFill="1" applyBorder="1" applyAlignment="1" applyProtection="1">
      <alignment horizontal="left" vertical="center" wrapText="1"/>
    </xf>
    <xf numFmtId="0" fontId="28" fillId="5" borderId="2" xfId="0" applyFont="1" applyFill="1" applyBorder="1" applyAlignment="1" applyProtection="1">
      <alignment horizontal="left" vertical="center" wrapText="1"/>
    </xf>
    <xf numFmtId="167" fontId="2" fillId="0" borderId="2" xfId="5" applyNumberFormat="1" applyFont="1" applyBorder="1" applyAlignment="1" applyProtection="1">
      <alignment horizontal="center" vertical="center" wrapText="1"/>
    </xf>
    <xf numFmtId="164" fontId="24" fillId="5" borderId="5" xfId="2" applyNumberFormat="1" applyFont="1" applyFill="1" applyBorder="1" applyAlignment="1" applyProtection="1">
      <alignment horizontal="left" vertical="center" wrapText="1"/>
    </xf>
    <xf numFmtId="0" fontId="12" fillId="2" borderId="2" xfId="0" applyFont="1" applyFill="1" applyBorder="1" applyAlignment="1" applyProtection="1">
      <alignment vertical="center" wrapText="1"/>
    </xf>
    <xf numFmtId="164" fontId="12" fillId="2" borderId="2" xfId="0" applyNumberFormat="1" applyFont="1" applyFill="1" applyBorder="1" applyAlignment="1" applyProtection="1">
      <alignment vertical="center" wrapText="1"/>
    </xf>
    <xf numFmtId="0" fontId="40" fillId="0" borderId="0" xfId="0" applyFont="1" applyFill="1" applyAlignment="1" applyProtection="1">
      <alignment vertical="center" wrapText="1"/>
    </xf>
    <xf numFmtId="0" fontId="40" fillId="0" borderId="0" xfId="0" applyFont="1" applyAlignment="1" applyProtection="1">
      <alignment vertical="center" wrapText="1"/>
    </xf>
  </cellXfs>
  <cellStyles count="7">
    <cellStyle name="Millares" xfId="1" builtinId="3"/>
    <cellStyle name="Millares 5" xfId="2"/>
    <cellStyle name="Normal" xfId="0" builtinId="0"/>
    <cellStyle name="Normal_Actividades" xfId="3"/>
    <cellStyle name="Porcentual" xfId="4" builtinId="5"/>
    <cellStyle name="Porcentual 2" xfId="5"/>
    <cellStyle name="Porcentual 3" xfId="6"/>
  </cellStyles>
  <dxfs count="3">
    <dxf>
      <font>
        <color indexed="9"/>
      </font>
      <fill>
        <patternFill>
          <bgColor indexed="10"/>
        </patternFill>
      </fill>
    </dxf>
    <dxf>
      <font>
        <color theme="0"/>
      </font>
      <fill>
        <patternFill>
          <bgColor theme="5"/>
        </patternFill>
      </fill>
    </dxf>
    <dxf>
      <font>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lusme\AppData\Local\Temp\MATRIZ%20DE%20SEGUIMIENTO%20POA%20DIRECCI&#211;N%20SERVICIO%20A%20LA%20CIUDADANI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tas inversión"/>
      <sheetName val="Actividades inversión"/>
      <sheetName val="Metas gestión"/>
      <sheetName val="Actividades gestión"/>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2"/>
  <dimension ref="A1:BK13"/>
  <sheetViews>
    <sheetView showGridLines="0" topLeftCell="N1" zoomScale="70" zoomScaleNormal="70" workbookViewId="0">
      <selection activeCell="AE7" sqref="AE7"/>
    </sheetView>
  </sheetViews>
  <sheetFormatPr baseColWidth="10" defaultRowHeight="15"/>
  <cols>
    <col min="1" max="1" width="11.42578125" style="13" customWidth="1"/>
    <col min="2" max="2" width="16.85546875" style="7" customWidth="1"/>
    <col min="3" max="3" width="16.85546875" style="5" customWidth="1"/>
    <col min="4" max="4" width="16.85546875" style="7" customWidth="1"/>
    <col min="5" max="5" width="29.140625" style="5" customWidth="1"/>
    <col min="6" max="6" width="6.42578125" style="7" customWidth="1"/>
    <col min="7" max="7" width="23.42578125" style="12" customWidth="1"/>
    <col min="8" max="8" width="6.42578125" style="7" customWidth="1"/>
    <col min="9" max="9" width="19" style="5" customWidth="1"/>
    <col min="10" max="10" width="16.85546875" style="7" customWidth="1"/>
    <col min="11" max="11" width="13.42578125" style="11" customWidth="1"/>
    <col min="12" max="12" width="10.28515625" style="7" customWidth="1"/>
    <col min="13" max="13" width="13.42578125" style="11" customWidth="1"/>
    <col min="14" max="14" width="9.140625" style="8" customWidth="1"/>
    <col min="15" max="15" width="36.140625" style="11" customWidth="1"/>
    <col min="16" max="16" width="6.28515625" style="8" customWidth="1"/>
    <col min="17" max="18" width="5.42578125" style="8" customWidth="1"/>
    <col min="19" max="19" width="20.140625" style="4" customWidth="1"/>
    <col min="20" max="20" width="26.85546875" style="4" customWidth="1"/>
    <col min="21" max="21" width="11.7109375" style="4" customWidth="1"/>
    <col min="22" max="22" width="13.7109375" style="4" customWidth="1"/>
    <col min="23" max="23" width="16.85546875" style="3" hidden="1" customWidth="1"/>
    <col min="24" max="24" width="24.28515625" style="3" hidden="1" customWidth="1"/>
    <col min="25" max="25" width="21.85546875" style="3" hidden="1" customWidth="1"/>
    <col min="26" max="26" width="19.7109375" style="3" hidden="1" customWidth="1"/>
    <col min="27" max="28" width="16.85546875" style="3" hidden="1" customWidth="1"/>
    <col min="29" max="33" width="50.7109375" style="3" customWidth="1"/>
    <col min="34" max="36" width="11.42578125" style="3"/>
    <col min="37" max="38" width="14.85546875" style="3" hidden="1" customWidth="1"/>
    <col min="39" max="39" width="14.42578125" style="3" hidden="1" customWidth="1"/>
    <col min="40" max="40" width="18" style="3" hidden="1" customWidth="1"/>
    <col min="41" max="42" width="14" style="3" hidden="1" customWidth="1"/>
    <col min="43" max="45" width="11.42578125" style="6"/>
    <col min="46" max="63" width="11.42578125" style="4"/>
    <col min="64" max="16384" width="11.42578125" style="3"/>
  </cols>
  <sheetData>
    <row r="1" spans="1:63">
      <c r="O1" s="10"/>
      <c r="P1" s="9"/>
    </row>
    <row r="2" spans="1:63" ht="33.75">
      <c r="A2" s="153" t="s">
        <v>41</v>
      </c>
      <c r="B2" s="153"/>
      <c r="C2" s="153"/>
      <c r="D2" s="153"/>
      <c r="E2" s="153"/>
      <c r="F2" s="153"/>
      <c r="G2" s="153"/>
      <c r="H2" s="153"/>
      <c r="I2" s="153"/>
      <c r="J2" s="153"/>
      <c r="K2" s="153"/>
      <c r="L2" s="141"/>
      <c r="M2" s="141"/>
      <c r="N2" s="153" t="s">
        <v>35</v>
      </c>
      <c r="O2" s="153"/>
      <c r="P2" s="153"/>
      <c r="Q2" s="153"/>
      <c r="R2" s="153"/>
      <c r="S2" s="153"/>
      <c r="T2" s="153"/>
      <c r="U2" s="153"/>
      <c r="V2" s="153"/>
      <c r="W2" s="153"/>
      <c r="X2" s="153"/>
      <c r="Y2" s="153"/>
      <c r="Z2" s="153"/>
    </row>
    <row r="3" spans="1:63">
      <c r="O3" s="10"/>
      <c r="P3" s="9"/>
    </row>
    <row r="4" spans="1:63">
      <c r="O4" s="10"/>
      <c r="P4" s="9"/>
    </row>
    <row r="5" spans="1:63" ht="80.25" customHeight="1">
      <c r="A5" s="161" t="s">
        <v>25</v>
      </c>
      <c r="B5" s="159" t="s">
        <v>34</v>
      </c>
      <c r="C5" s="160"/>
      <c r="D5" s="156" t="s">
        <v>33</v>
      </c>
      <c r="E5" s="146"/>
      <c r="F5" s="145" t="s">
        <v>26</v>
      </c>
      <c r="G5" s="146"/>
      <c r="H5" s="145" t="s">
        <v>32</v>
      </c>
      <c r="I5" s="146"/>
      <c r="J5" s="145" t="s">
        <v>27</v>
      </c>
      <c r="K5" s="146"/>
      <c r="L5" s="145" t="s">
        <v>39</v>
      </c>
      <c r="M5" s="146"/>
      <c r="N5" s="154" t="s">
        <v>23</v>
      </c>
      <c r="O5" s="155"/>
      <c r="P5" s="157" t="s">
        <v>19</v>
      </c>
      <c r="Q5" s="157"/>
      <c r="R5" s="158"/>
      <c r="S5" s="151" t="s">
        <v>20</v>
      </c>
      <c r="T5" s="151" t="s">
        <v>21</v>
      </c>
      <c r="U5" s="143" t="s">
        <v>0</v>
      </c>
      <c r="V5" s="144"/>
      <c r="W5" s="150" t="s">
        <v>36</v>
      </c>
      <c r="X5" s="150"/>
      <c r="Y5" s="150" t="s">
        <v>37</v>
      </c>
      <c r="Z5" s="150"/>
      <c r="AA5" s="150" t="s">
        <v>5</v>
      </c>
      <c r="AB5" s="150"/>
      <c r="AC5" s="148" t="s">
        <v>12</v>
      </c>
      <c r="AD5" s="148" t="s">
        <v>13</v>
      </c>
      <c r="AE5" s="148" t="s">
        <v>14</v>
      </c>
      <c r="AF5" s="148" t="s">
        <v>24</v>
      </c>
      <c r="AG5" s="148" t="s">
        <v>11</v>
      </c>
      <c r="AK5" s="147" t="s">
        <v>3</v>
      </c>
      <c r="AL5" s="147"/>
      <c r="AM5" s="147" t="s">
        <v>4</v>
      </c>
      <c r="AN5" s="147"/>
      <c r="AO5" s="147" t="s">
        <v>5</v>
      </c>
      <c r="AP5" s="147"/>
    </row>
    <row r="6" spans="1:63" ht="30.75" customHeight="1">
      <c r="A6" s="162"/>
      <c r="B6" s="30" t="s">
        <v>30</v>
      </c>
      <c r="C6" s="30" t="s">
        <v>31</v>
      </c>
      <c r="D6" s="30" t="s">
        <v>30</v>
      </c>
      <c r="E6" s="30" t="s">
        <v>31</v>
      </c>
      <c r="F6" s="30" t="s">
        <v>30</v>
      </c>
      <c r="G6" s="31" t="s">
        <v>31</v>
      </c>
      <c r="H6" s="30" t="s">
        <v>30</v>
      </c>
      <c r="I6" s="30" t="s">
        <v>31</v>
      </c>
      <c r="J6" s="30" t="s">
        <v>30</v>
      </c>
      <c r="K6" s="31" t="s">
        <v>31</v>
      </c>
      <c r="L6" s="30" t="s">
        <v>30</v>
      </c>
      <c r="M6" s="31" t="s">
        <v>31</v>
      </c>
      <c r="N6" s="32" t="s">
        <v>28</v>
      </c>
      <c r="O6" s="33" t="s">
        <v>29</v>
      </c>
      <c r="P6" s="34" t="s">
        <v>16</v>
      </c>
      <c r="Q6" s="142" t="s">
        <v>17</v>
      </c>
      <c r="R6" s="142" t="s">
        <v>18</v>
      </c>
      <c r="S6" s="152"/>
      <c r="T6" s="152"/>
      <c r="U6" s="140" t="s">
        <v>1</v>
      </c>
      <c r="V6" s="140" t="s">
        <v>2</v>
      </c>
      <c r="W6" s="140" t="s">
        <v>6</v>
      </c>
      <c r="X6" s="140" t="s">
        <v>7</v>
      </c>
      <c r="Y6" s="140" t="s">
        <v>8</v>
      </c>
      <c r="Z6" s="140" t="s">
        <v>9</v>
      </c>
      <c r="AA6" s="140" t="s">
        <v>1</v>
      </c>
      <c r="AB6" s="140" t="s">
        <v>9</v>
      </c>
      <c r="AC6" s="149"/>
      <c r="AD6" s="149"/>
      <c r="AE6" s="149"/>
      <c r="AF6" s="149"/>
      <c r="AG6" s="149"/>
      <c r="AK6" s="1" t="s">
        <v>6</v>
      </c>
      <c r="AL6" s="1" t="s">
        <v>7</v>
      </c>
      <c r="AM6" s="1" t="s">
        <v>8</v>
      </c>
      <c r="AN6" s="1" t="s">
        <v>9</v>
      </c>
      <c r="AO6" s="1" t="s">
        <v>1</v>
      </c>
      <c r="AP6" s="1" t="s">
        <v>9</v>
      </c>
    </row>
    <row r="7" spans="1:63" s="54" customFormat="1" ht="120" customHeight="1">
      <c r="A7" s="114">
        <v>1</v>
      </c>
      <c r="B7" s="51">
        <v>3</v>
      </c>
      <c r="C7" s="61" t="s">
        <v>42</v>
      </c>
      <c r="D7" s="62">
        <v>7</v>
      </c>
      <c r="E7" s="61" t="s">
        <v>43</v>
      </c>
      <c r="F7" s="62">
        <v>3</v>
      </c>
      <c r="G7" s="61" t="s">
        <v>44</v>
      </c>
      <c r="H7" s="62">
        <v>30</v>
      </c>
      <c r="I7" s="61" t="s">
        <v>45</v>
      </c>
      <c r="J7" s="62">
        <v>886</v>
      </c>
      <c r="K7" s="61" t="s">
        <v>46</v>
      </c>
      <c r="L7" s="62">
        <v>6</v>
      </c>
      <c r="M7" s="61" t="s">
        <v>47</v>
      </c>
      <c r="N7" s="62">
        <v>3</v>
      </c>
      <c r="O7" s="61" t="s">
        <v>48</v>
      </c>
      <c r="P7" s="64"/>
      <c r="Q7" s="51" t="s">
        <v>49</v>
      </c>
      <c r="R7" s="53"/>
      <c r="S7" s="51">
        <v>0</v>
      </c>
      <c r="T7" s="52" t="s">
        <v>101</v>
      </c>
      <c r="U7" s="65">
        <v>1</v>
      </c>
      <c r="V7" s="200"/>
      <c r="W7" s="201"/>
      <c r="X7" s="201"/>
      <c r="Y7" s="201"/>
      <c r="Z7" s="201"/>
      <c r="AA7" s="201"/>
      <c r="AB7" s="201"/>
      <c r="AC7" s="202" t="s">
        <v>131</v>
      </c>
      <c r="AD7" s="180" t="s">
        <v>130</v>
      </c>
      <c r="AE7" s="203" t="s">
        <v>132</v>
      </c>
      <c r="AF7" s="204"/>
      <c r="AG7" s="204"/>
      <c r="AK7" s="55" t="e">
        <f>SUM(#REF!)</f>
        <v>#REF!</v>
      </c>
      <c r="AL7" s="55" t="e">
        <f>SUM(#REF!)</f>
        <v>#REF!</v>
      </c>
      <c r="AM7" s="55" t="e">
        <f>SUM(#REF!)</f>
        <v>#REF!</v>
      </c>
      <c r="AN7" s="55" t="e">
        <f>SUM(#REF!)</f>
        <v>#REF!</v>
      </c>
      <c r="AO7" s="55" t="e">
        <f>SUM(#REF!)</f>
        <v>#REF!</v>
      </c>
      <c r="AP7" s="55" t="e">
        <f>SUM(#REF!)</f>
        <v>#REF!</v>
      </c>
      <c r="AQ7" s="56"/>
      <c r="AR7" s="56"/>
      <c r="AS7" s="56"/>
    </row>
    <row r="8" spans="1:63" s="54" customFormat="1" ht="120" customHeight="1">
      <c r="A8" s="57">
        <v>12</v>
      </c>
      <c r="B8" s="58">
        <v>3</v>
      </c>
      <c r="C8" s="58" t="s">
        <v>70</v>
      </c>
      <c r="D8" s="58">
        <v>7</v>
      </c>
      <c r="E8" s="58" t="s">
        <v>71</v>
      </c>
      <c r="F8" s="58">
        <v>4</v>
      </c>
      <c r="G8" s="59" t="s">
        <v>72</v>
      </c>
      <c r="H8" s="58">
        <v>4</v>
      </c>
      <c r="I8" s="59" t="s">
        <v>73</v>
      </c>
      <c r="J8" s="58">
        <v>885</v>
      </c>
      <c r="K8" s="59" t="s">
        <v>74</v>
      </c>
      <c r="L8" s="58">
        <v>5</v>
      </c>
      <c r="M8" s="59" t="s">
        <v>75</v>
      </c>
      <c r="N8" s="58">
        <v>2</v>
      </c>
      <c r="O8" s="59" t="s">
        <v>76</v>
      </c>
      <c r="P8" s="67"/>
      <c r="Q8" s="60" t="s">
        <v>49</v>
      </c>
      <c r="R8" s="42"/>
      <c r="S8" s="50" t="s">
        <v>77</v>
      </c>
      <c r="T8" s="63" t="s">
        <v>78</v>
      </c>
      <c r="U8" s="68">
        <v>25206</v>
      </c>
      <c r="V8" s="200"/>
      <c r="W8" s="201"/>
      <c r="X8" s="201"/>
      <c r="Y8" s="201"/>
      <c r="Z8" s="201"/>
      <c r="AA8" s="201"/>
      <c r="AB8" s="201"/>
      <c r="AC8" s="204" t="s">
        <v>129</v>
      </c>
      <c r="AD8" s="66" t="s">
        <v>133</v>
      </c>
      <c r="AE8" s="66" t="s">
        <v>115</v>
      </c>
      <c r="AF8" s="204"/>
      <c r="AG8" s="204"/>
      <c r="AK8" s="55"/>
      <c r="AL8" s="55"/>
      <c r="AM8" s="55"/>
      <c r="AN8" s="55"/>
      <c r="AO8" s="55"/>
      <c r="AP8" s="55"/>
      <c r="AQ8" s="56"/>
      <c r="AR8" s="56"/>
      <c r="AS8" s="56"/>
    </row>
    <row r="9" spans="1:63" s="17" customFormat="1" ht="15" customHeight="1">
      <c r="A9" s="109"/>
      <c r="B9" s="43"/>
      <c r="C9" s="43"/>
      <c r="D9" s="43"/>
      <c r="E9" s="43"/>
      <c r="F9" s="43"/>
      <c r="G9" s="45"/>
      <c r="H9" s="43"/>
      <c r="I9" s="43"/>
      <c r="J9" s="44"/>
      <c r="K9" s="45"/>
      <c r="L9" s="44"/>
      <c r="M9" s="45"/>
      <c r="N9" s="110"/>
      <c r="O9" s="69"/>
      <c r="P9" s="69"/>
      <c r="Q9" s="69"/>
      <c r="R9" s="46"/>
      <c r="S9" s="47"/>
      <c r="T9" s="46"/>
      <c r="U9" s="48"/>
      <c r="V9" s="48"/>
      <c r="W9" s="201"/>
      <c r="X9" s="201"/>
      <c r="Y9" s="201"/>
      <c r="Z9" s="201"/>
      <c r="AA9" s="201"/>
      <c r="AB9" s="201"/>
      <c r="AC9" s="69"/>
      <c r="AD9" s="69"/>
      <c r="AE9" s="69"/>
      <c r="AF9" s="69"/>
      <c r="AG9" s="69"/>
      <c r="AK9" s="18"/>
      <c r="AL9" s="18"/>
      <c r="AM9" s="18"/>
      <c r="AN9" s="18"/>
      <c r="AO9" s="18"/>
      <c r="AP9" s="18"/>
      <c r="AQ9" s="19"/>
      <c r="AR9" s="19"/>
      <c r="AS9" s="19"/>
    </row>
    <row r="10" spans="1:63" s="120" customFormat="1" ht="176.25" customHeight="1">
      <c r="A10" s="115"/>
      <c r="B10" s="138" t="s">
        <v>103</v>
      </c>
      <c r="C10" s="139" t="s">
        <v>104</v>
      </c>
      <c r="D10" s="116">
        <v>8</v>
      </c>
      <c r="E10" s="117" t="s">
        <v>64</v>
      </c>
      <c r="F10" s="116">
        <v>8</v>
      </c>
      <c r="G10" s="117" t="s">
        <v>105</v>
      </c>
      <c r="H10" s="118">
        <v>3</v>
      </c>
      <c r="I10" s="117" t="s">
        <v>45</v>
      </c>
      <c r="J10" s="116">
        <v>886</v>
      </c>
      <c r="K10" s="117" t="s">
        <v>106</v>
      </c>
      <c r="L10" s="116">
        <v>7</v>
      </c>
      <c r="M10" s="117" t="s">
        <v>65</v>
      </c>
      <c r="N10" s="116">
        <v>4</v>
      </c>
      <c r="O10" s="117" t="s">
        <v>66</v>
      </c>
      <c r="P10" s="116"/>
      <c r="Q10" s="116" t="s">
        <v>40</v>
      </c>
      <c r="R10" s="116"/>
      <c r="S10" s="116">
        <v>0</v>
      </c>
      <c r="T10" s="117" t="s">
        <v>67</v>
      </c>
      <c r="U10" s="119">
        <v>0.15</v>
      </c>
      <c r="V10" s="205"/>
      <c r="W10" s="206"/>
      <c r="X10" s="206"/>
      <c r="Y10" s="206"/>
      <c r="Z10" s="206"/>
      <c r="AA10" s="206"/>
      <c r="AB10" s="206"/>
      <c r="AC10" s="117" t="s">
        <v>134</v>
      </c>
      <c r="AD10" s="207" t="s">
        <v>135</v>
      </c>
      <c r="AE10" s="207" t="s">
        <v>116</v>
      </c>
      <c r="AF10" s="208"/>
      <c r="AG10" s="208" t="s">
        <v>108</v>
      </c>
      <c r="AK10" s="121"/>
      <c r="AL10" s="121"/>
      <c r="AM10" s="121"/>
      <c r="AN10" s="121"/>
      <c r="AO10" s="121"/>
      <c r="AP10" s="121"/>
      <c r="AQ10" s="122"/>
      <c r="AR10" s="122"/>
      <c r="AS10" s="122"/>
    </row>
    <row r="11" spans="1:63" s="120" customFormat="1" ht="176.25" customHeight="1">
      <c r="A11" s="123"/>
      <c r="B11" s="138" t="s">
        <v>103</v>
      </c>
      <c r="C11" s="139" t="s">
        <v>104</v>
      </c>
      <c r="D11" s="138">
        <v>8</v>
      </c>
      <c r="E11" s="139" t="s">
        <v>64</v>
      </c>
      <c r="F11" s="138">
        <v>8</v>
      </c>
      <c r="G11" s="139" t="s">
        <v>105</v>
      </c>
      <c r="H11" s="138">
        <v>3</v>
      </c>
      <c r="I11" s="139" t="s">
        <v>45</v>
      </c>
      <c r="J11" s="138">
        <v>886</v>
      </c>
      <c r="K11" s="139" t="s">
        <v>106</v>
      </c>
      <c r="L11" s="138">
        <v>7</v>
      </c>
      <c r="M11" s="139" t="s">
        <v>65</v>
      </c>
      <c r="N11" s="138">
        <v>5</v>
      </c>
      <c r="O11" s="139" t="s">
        <v>68</v>
      </c>
      <c r="P11" s="124"/>
      <c r="Q11" s="116" t="s">
        <v>40</v>
      </c>
      <c r="R11" s="35"/>
      <c r="S11" s="116">
        <v>0</v>
      </c>
      <c r="T11" s="139" t="s">
        <v>69</v>
      </c>
      <c r="U11" s="209">
        <v>0.34499999999999997</v>
      </c>
      <c r="V11" s="205"/>
      <c r="W11" s="210"/>
      <c r="X11" s="210"/>
      <c r="Y11" s="210"/>
      <c r="Z11" s="210"/>
      <c r="AA11" s="210"/>
      <c r="AB11" s="210"/>
      <c r="AC11" s="117" t="s">
        <v>134</v>
      </c>
      <c r="AD11" s="207" t="s">
        <v>136</v>
      </c>
      <c r="AE11" s="207" t="s">
        <v>117</v>
      </c>
      <c r="AF11" s="208"/>
      <c r="AG11" s="208" t="s">
        <v>108</v>
      </c>
      <c r="AK11" s="121"/>
      <c r="AL11" s="121"/>
      <c r="AM11" s="121"/>
      <c r="AN11" s="121"/>
      <c r="AO11" s="121"/>
      <c r="AP11" s="121"/>
      <c r="AQ11" s="122"/>
      <c r="AR11" s="122"/>
      <c r="AS11" s="122"/>
    </row>
    <row r="12" spans="1:63" s="23" customFormat="1" ht="15.75">
      <c r="A12" s="111"/>
      <c r="B12" s="20"/>
      <c r="C12" s="20"/>
      <c r="D12" s="20"/>
      <c r="E12" s="20"/>
      <c r="F12" s="20"/>
      <c r="G12" s="20"/>
      <c r="H12" s="20"/>
      <c r="I12" s="20"/>
      <c r="J12" s="20"/>
      <c r="K12" s="21"/>
      <c r="L12" s="20"/>
      <c r="M12" s="21"/>
      <c r="N12" s="112"/>
      <c r="O12" s="21"/>
      <c r="P12" s="21"/>
      <c r="Q12" s="21"/>
      <c r="R12" s="21"/>
      <c r="S12" s="21"/>
      <c r="T12" s="21"/>
      <c r="U12" s="21"/>
      <c r="V12" s="211"/>
      <c r="W12" s="212" t="e">
        <f>SUBTOTAL(9,#REF!)</f>
        <v>#REF!</v>
      </c>
      <c r="X12" s="212" t="e">
        <f>SUBTOTAL(9,#REF!)</f>
        <v>#REF!</v>
      </c>
      <c r="Y12" s="212" t="e">
        <f>SUBTOTAL(9,#REF!)</f>
        <v>#REF!</v>
      </c>
      <c r="Z12" s="212" t="e">
        <f>SUBTOTAL(9,#REF!)</f>
        <v>#REF!</v>
      </c>
      <c r="AA12" s="212" t="e">
        <f>SUBTOTAL(9,#REF!)</f>
        <v>#REF!</v>
      </c>
      <c r="AB12" s="212" t="e">
        <f>SUBTOTAL(9,#REF!)</f>
        <v>#REF!</v>
      </c>
      <c r="AC12" s="211"/>
      <c r="AD12" s="211"/>
      <c r="AE12" s="211"/>
      <c r="AF12" s="211"/>
      <c r="AG12" s="211"/>
      <c r="AH12" s="22"/>
      <c r="AI12" s="22"/>
      <c r="AJ12" s="22"/>
      <c r="AK12" s="22"/>
      <c r="AQ12" s="24"/>
      <c r="AR12" s="24"/>
      <c r="AS12" s="24"/>
      <c r="AT12" s="22"/>
      <c r="AU12" s="22"/>
      <c r="AV12" s="22"/>
      <c r="AW12" s="22"/>
      <c r="AX12" s="22"/>
      <c r="AY12" s="22"/>
      <c r="AZ12" s="22"/>
      <c r="BA12" s="22"/>
      <c r="BB12" s="22"/>
      <c r="BC12" s="22"/>
      <c r="BD12" s="22"/>
      <c r="BE12" s="22"/>
      <c r="BF12" s="22"/>
      <c r="BG12" s="22"/>
      <c r="BH12" s="22"/>
      <c r="BI12" s="22"/>
      <c r="BJ12" s="22"/>
      <c r="BK12" s="22"/>
    </row>
    <row r="13" spans="1:63" s="23" customFormat="1" ht="15.75">
      <c r="A13" s="113"/>
      <c r="B13" s="25"/>
      <c r="C13" s="26"/>
      <c r="D13" s="25"/>
      <c r="E13" s="26"/>
      <c r="F13" s="25"/>
      <c r="G13" s="27"/>
      <c r="H13" s="25"/>
      <c r="I13" s="26"/>
      <c r="J13" s="25"/>
      <c r="K13" s="28"/>
      <c r="L13" s="25"/>
      <c r="M13" s="28"/>
      <c r="N13" s="29"/>
      <c r="O13" s="28"/>
      <c r="P13" s="29"/>
      <c r="Q13" s="29"/>
      <c r="R13" s="29"/>
      <c r="S13" s="22"/>
      <c r="T13" s="22"/>
      <c r="U13" s="22"/>
      <c r="V13" s="213"/>
      <c r="W13" s="214"/>
      <c r="X13" s="214"/>
      <c r="Y13" s="214"/>
      <c r="Z13" s="214"/>
      <c r="AA13" s="214"/>
      <c r="AB13" s="214"/>
      <c r="AC13" s="214"/>
      <c r="AD13" s="214"/>
      <c r="AE13" s="214"/>
      <c r="AF13" s="214"/>
      <c r="AG13" s="214"/>
      <c r="AQ13" s="24"/>
      <c r="AR13" s="24"/>
      <c r="AS13" s="24"/>
      <c r="AT13" s="22"/>
      <c r="AU13" s="22"/>
      <c r="AV13" s="22"/>
      <c r="AW13" s="22"/>
      <c r="AX13" s="22"/>
      <c r="AY13" s="22"/>
      <c r="AZ13" s="22"/>
      <c r="BA13" s="22"/>
      <c r="BB13" s="22"/>
      <c r="BC13" s="22"/>
      <c r="BD13" s="22"/>
      <c r="BE13" s="22"/>
      <c r="BF13" s="22"/>
      <c r="BG13" s="22"/>
      <c r="BH13" s="22"/>
      <c r="BI13" s="22"/>
      <c r="BJ13" s="22"/>
      <c r="BK13" s="22"/>
    </row>
  </sheetData>
  <sheetProtection password="ED45" sheet="1" objects="1" scenarios="1" formatRows="0"/>
  <mergeCells count="37">
    <mergeCell ref="AG5:AG6"/>
    <mergeCell ref="AE5:AE6"/>
    <mergeCell ref="AA5:AB5"/>
    <mergeCell ref="F5:G5"/>
    <mergeCell ref="A2:K2"/>
    <mergeCell ref="J5:K5"/>
    <mergeCell ref="N2:Z2"/>
    <mergeCell ref="H5:I5"/>
    <mergeCell ref="N5:O5"/>
    <mergeCell ref="D5:E5"/>
    <mergeCell ref="P5:R5"/>
    <mergeCell ref="W5:X5"/>
    <mergeCell ref="T5:T6"/>
    <mergeCell ref="B5:C5"/>
    <mergeCell ref="A5:A6"/>
    <mergeCell ref="X7:X9"/>
    <mergeCell ref="U5:V5"/>
    <mergeCell ref="Z7:Z9"/>
    <mergeCell ref="L5:M5"/>
    <mergeCell ref="AO5:AP5"/>
    <mergeCell ref="AK5:AL5"/>
    <mergeCell ref="AM5:AN5"/>
    <mergeCell ref="AF5:AF6"/>
    <mergeCell ref="AC5:AC6"/>
    <mergeCell ref="AD5:AD6"/>
    <mergeCell ref="Y5:Z5"/>
    <mergeCell ref="Y7:Y9"/>
    <mergeCell ref="AA7:AA9"/>
    <mergeCell ref="S5:S6"/>
    <mergeCell ref="AB7:AB9"/>
    <mergeCell ref="W7:W9"/>
    <mergeCell ref="AB10:AB11"/>
    <mergeCell ref="W10:W11"/>
    <mergeCell ref="X10:X11"/>
    <mergeCell ref="Y10:Y11"/>
    <mergeCell ref="Z10:Z11"/>
    <mergeCell ref="AA10:AA11"/>
  </mergeCells>
  <phoneticPr fontId="8" type="noConversion"/>
  <conditionalFormatting sqref="W7:AB11">
    <cfRule type="cellIs" dxfId="2" priority="52" stopIfTrue="1" operator="notEqual">
      <formula>BC7</formula>
    </cfRule>
  </conditionalFormatting>
  <conditionalFormatting sqref="W12:Z12">
    <cfRule type="cellIs" dxfId="1" priority="10" stopIfTrue="1" operator="notEqual">
      <formula>#REF!</formula>
    </cfRule>
  </conditionalFormatting>
  <conditionalFormatting sqref="W10:AB11">
    <cfRule type="cellIs" dxfId="0" priority="1" stopIfTrue="1" operator="notEqual">
      <formula>BC10</formula>
    </cfRule>
  </conditionalFormatting>
  <dataValidations count="6">
    <dataValidation type="list" allowBlank="1" showInputMessage="1" showErrorMessage="1" sqref="J7:J8">
      <formula1>$AY$12:$AY$34</formula1>
    </dataValidation>
    <dataValidation type="list" allowBlank="1" showInputMessage="1" showErrorMessage="1" sqref="D7:D8">
      <formula1>#REF!</formula1>
    </dataValidation>
    <dataValidation type="list" allowBlank="1" showInputMessage="1" showErrorMessage="1" sqref="E7:F8">
      <formula1>#REF!</formula1>
    </dataValidation>
    <dataValidation type="list" allowBlank="1" showInputMessage="1" showErrorMessage="1" sqref="G7:H8">
      <formula1>#REF!</formula1>
    </dataValidation>
    <dataValidation type="list" allowBlank="1" showInputMessage="1" showErrorMessage="1" sqref="I11 K10">
      <formula1>$AY$9:$AY$31</formula1>
    </dataValidation>
    <dataValidation type="list" allowBlank="1" showInputMessage="1" showErrorMessage="1" sqref="F11:G11 H10:I10">
      <formula1>#REF!</formula1>
    </dataValidation>
  </dataValidations>
  <pageMargins left="0.7" right="0.7" top="0.75" bottom="0.75" header="0.3" footer="0.3"/>
  <pageSetup orientation="portrait" r:id="rId1"/>
  <ignoredErrors>
    <ignoredError sqref="B10:B11" numberStoredAsText="1"/>
  </ignoredErrors>
  <legacyDrawing r:id="rId2"/>
  <extLst xmlns:x14="http://schemas.microsoft.com/office/spreadsheetml/2009/9/main">
    <ext uri="{CCE6A557-97BC-4b89-ADB6-D9C93CAAB3DF}">
      <x14:dataValidations xmlns:xm="http://schemas.microsoft.com/office/excel/2006/main" count="2">
        <x14:dataValidation type="list" allowBlank="1" showInputMessage="1" showErrorMessage="1">
          <x14:formula1>
            <xm:f>'[1]Metas gestión'!#REF!</xm:f>
          </x14:formula1>
          <xm:sqref>C10:C11 E10</xm:sqref>
        </x14:dataValidation>
        <x14:dataValidation type="list" allowBlank="1" showInputMessage="1" showErrorMessage="1">
          <x14:formula1>
            <xm:f>'[1]Metas gestión'!#REF!</xm:f>
          </x14:formula1>
          <xm:sqref>D11:E11 F10:G10</xm:sqref>
        </x14:dataValidation>
      </x14:dataValidations>
    </ext>
  </extLst>
</worksheet>
</file>

<file path=xl/worksheets/sheet2.xml><?xml version="1.0" encoding="utf-8"?>
<worksheet xmlns="http://schemas.openxmlformats.org/spreadsheetml/2006/main" xmlns:r="http://schemas.openxmlformats.org/officeDocument/2006/relationships">
  <sheetPr codeName="Hoja3"/>
  <dimension ref="A1:V965"/>
  <sheetViews>
    <sheetView showGridLines="0" tabSelected="1" topLeftCell="L1" zoomScale="80" zoomScaleNormal="80" workbookViewId="0">
      <selection activeCell="U4" sqref="U4"/>
    </sheetView>
  </sheetViews>
  <sheetFormatPr baseColWidth="10" defaultRowHeight="15" zeroHeight="1" outlineLevelRow="2"/>
  <cols>
    <col min="1" max="1" width="9.42578125" style="13" customWidth="1"/>
    <col min="2" max="2" width="18.42578125" style="3" customWidth="1"/>
    <col min="3" max="3" width="10.140625" style="13" customWidth="1"/>
    <col min="4" max="4" width="24.140625" style="3" customWidth="1"/>
    <col min="5" max="5" width="11" style="13" customWidth="1"/>
    <col min="6" max="6" width="24.140625" style="3" customWidth="1"/>
    <col min="7" max="7" width="8.7109375" style="13" customWidth="1"/>
    <col min="8" max="8" width="24.140625" style="3" customWidth="1"/>
    <col min="9" max="9" width="3.5703125" style="3" customWidth="1"/>
    <col min="10" max="10" width="40.140625" style="3" customWidth="1"/>
    <col min="11" max="11" width="8.7109375" style="13" customWidth="1"/>
    <col min="12" max="12" width="30.42578125" style="3" customWidth="1"/>
    <col min="13" max="13" width="8.7109375" style="13" customWidth="1"/>
    <col min="14" max="14" width="38" style="3" customWidth="1"/>
    <col min="15" max="16" width="8.7109375" style="13" customWidth="1"/>
    <col min="17" max="17" width="8.7109375" style="77" customWidth="1"/>
    <col min="18" max="18" width="21.42578125" style="3" customWidth="1"/>
    <col min="19" max="19" width="13" style="13" customWidth="1"/>
    <col min="20" max="20" width="11.42578125" style="104"/>
    <col min="21" max="22" width="68.5703125" style="3" customWidth="1"/>
    <col min="23" max="23" width="0" style="3" hidden="1" customWidth="1"/>
    <col min="24" max="16384" width="11.42578125" style="3"/>
  </cols>
  <sheetData>
    <row r="1" spans="1:22" ht="25.5">
      <c r="N1" s="2" t="s">
        <v>15</v>
      </c>
      <c r="O1" s="14"/>
      <c r="P1" s="14"/>
      <c r="Q1" s="73"/>
    </row>
    <row r="2" spans="1:22" ht="107.25" customHeight="1">
      <c r="A2" s="163" t="s">
        <v>33</v>
      </c>
      <c r="B2" s="164"/>
      <c r="C2" s="163" t="s">
        <v>26</v>
      </c>
      <c r="D2" s="164"/>
      <c r="E2" s="165" t="s">
        <v>32</v>
      </c>
      <c r="F2" s="164"/>
      <c r="G2" s="165" t="s">
        <v>27</v>
      </c>
      <c r="H2" s="164"/>
      <c r="I2" s="165" t="s">
        <v>39</v>
      </c>
      <c r="J2" s="164"/>
      <c r="K2" s="154" t="s">
        <v>23</v>
      </c>
      <c r="L2" s="155"/>
      <c r="M2" s="167" t="s">
        <v>22</v>
      </c>
      <c r="N2" s="158"/>
      <c r="O2" s="166" t="s">
        <v>38</v>
      </c>
      <c r="P2" s="157"/>
      <c r="Q2" s="158"/>
      <c r="R2" s="151" t="s">
        <v>21</v>
      </c>
      <c r="S2" s="150" t="s">
        <v>0</v>
      </c>
      <c r="T2" s="150"/>
      <c r="U2" s="148" t="s">
        <v>10</v>
      </c>
      <c r="V2" s="148" t="s">
        <v>11</v>
      </c>
    </row>
    <row r="3" spans="1:22" ht="28.5" customHeight="1">
      <c r="A3" s="30" t="s">
        <v>30</v>
      </c>
      <c r="B3" s="30" t="s">
        <v>31</v>
      </c>
      <c r="C3" s="30" t="s">
        <v>30</v>
      </c>
      <c r="D3" s="30" t="s">
        <v>31</v>
      </c>
      <c r="E3" s="30" t="s">
        <v>30</v>
      </c>
      <c r="F3" s="30" t="s">
        <v>31</v>
      </c>
      <c r="G3" s="30" t="s">
        <v>30</v>
      </c>
      <c r="H3" s="30" t="s">
        <v>31</v>
      </c>
      <c r="I3" s="30" t="s">
        <v>30</v>
      </c>
      <c r="J3" s="30" t="s">
        <v>31</v>
      </c>
      <c r="K3" s="32" t="s">
        <v>28</v>
      </c>
      <c r="L3" s="32" t="s">
        <v>29</v>
      </c>
      <c r="M3" s="32" t="s">
        <v>28</v>
      </c>
      <c r="N3" s="32" t="s">
        <v>29</v>
      </c>
      <c r="O3" s="142" t="s">
        <v>16</v>
      </c>
      <c r="P3" s="142" t="s">
        <v>17</v>
      </c>
      <c r="Q3" s="74" t="s">
        <v>18</v>
      </c>
      <c r="R3" s="152"/>
      <c r="S3" s="140" t="s">
        <v>82</v>
      </c>
      <c r="T3" s="168" t="s">
        <v>83</v>
      </c>
      <c r="U3" s="149"/>
      <c r="V3" s="149"/>
    </row>
    <row r="4" spans="1:22" s="82" customFormat="1" ht="131.25" customHeight="1">
      <c r="A4" s="78">
        <v>7</v>
      </c>
      <c r="B4" s="79" t="s">
        <v>43</v>
      </c>
      <c r="C4" s="78">
        <v>3</v>
      </c>
      <c r="D4" s="79" t="s">
        <v>44</v>
      </c>
      <c r="E4" s="78">
        <v>30</v>
      </c>
      <c r="F4" s="79" t="s">
        <v>45</v>
      </c>
      <c r="G4" s="78">
        <v>886</v>
      </c>
      <c r="H4" s="79" t="s">
        <v>46</v>
      </c>
      <c r="I4" s="80">
        <v>6</v>
      </c>
      <c r="J4" s="79" t="s">
        <v>47</v>
      </c>
      <c r="K4" s="81">
        <v>3</v>
      </c>
      <c r="L4" s="79" t="s">
        <v>79</v>
      </c>
      <c r="M4" s="78">
        <v>1</v>
      </c>
      <c r="N4" s="86" t="s">
        <v>80</v>
      </c>
      <c r="O4" s="70"/>
      <c r="P4" s="70"/>
      <c r="Q4" s="36" t="s">
        <v>40</v>
      </c>
      <c r="R4" s="66" t="s">
        <v>81</v>
      </c>
      <c r="S4" s="71">
        <v>0.3</v>
      </c>
      <c r="T4" s="169">
        <f>(12.66+11.37)/100</f>
        <v>0.24030000000000001</v>
      </c>
      <c r="U4" s="170" t="s">
        <v>118</v>
      </c>
      <c r="V4" s="171"/>
    </row>
    <row r="5" spans="1:22" s="84" customFormat="1" ht="198" customHeight="1" outlineLevel="2">
      <c r="A5" s="37">
        <v>7</v>
      </c>
      <c r="B5" s="37" t="s">
        <v>43</v>
      </c>
      <c r="C5" s="37">
        <v>3</v>
      </c>
      <c r="D5" s="37" t="s">
        <v>44</v>
      </c>
      <c r="E5" s="37">
        <v>30</v>
      </c>
      <c r="F5" s="37" t="s">
        <v>45</v>
      </c>
      <c r="G5" s="37">
        <v>886</v>
      </c>
      <c r="H5" s="37" t="s">
        <v>46</v>
      </c>
      <c r="I5" s="37">
        <v>6</v>
      </c>
      <c r="J5" s="37" t="s">
        <v>47</v>
      </c>
      <c r="K5" s="37">
        <v>3</v>
      </c>
      <c r="L5" s="37" t="s">
        <v>48</v>
      </c>
      <c r="M5" s="36">
        <v>2</v>
      </c>
      <c r="N5" s="38" t="s">
        <v>50</v>
      </c>
      <c r="O5" s="36"/>
      <c r="P5" s="39"/>
      <c r="Q5" s="36" t="s">
        <v>40</v>
      </c>
      <c r="R5" s="38" t="s">
        <v>57</v>
      </c>
      <c r="S5" s="83">
        <v>1</v>
      </c>
      <c r="T5" s="172" t="s">
        <v>113</v>
      </c>
      <c r="U5" s="173"/>
      <c r="V5" s="173" t="s">
        <v>137</v>
      </c>
    </row>
    <row r="6" spans="1:22" s="84" customFormat="1" ht="161.25" customHeight="1" outlineLevel="2">
      <c r="A6" s="37">
        <v>7</v>
      </c>
      <c r="B6" s="37" t="s">
        <v>43</v>
      </c>
      <c r="C6" s="37">
        <v>3</v>
      </c>
      <c r="D6" s="37" t="s">
        <v>44</v>
      </c>
      <c r="E6" s="37">
        <v>30</v>
      </c>
      <c r="F6" s="37" t="s">
        <v>45</v>
      </c>
      <c r="G6" s="37">
        <v>886</v>
      </c>
      <c r="H6" s="37" t="s">
        <v>46</v>
      </c>
      <c r="I6" s="37">
        <v>6</v>
      </c>
      <c r="J6" s="37" t="s">
        <v>47</v>
      </c>
      <c r="K6" s="37">
        <v>3</v>
      </c>
      <c r="L6" s="37" t="s">
        <v>48</v>
      </c>
      <c r="M6" s="36">
        <v>3</v>
      </c>
      <c r="N6" s="38" t="s">
        <v>102</v>
      </c>
      <c r="O6" s="35"/>
      <c r="P6" s="35"/>
      <c r="Q6" s="72" t="s">
        <v>40</v>
      </c>
      <c r="R6" s="38" t="s">
        <v>84</v>
      </c>
      <c r="S6" s="83">
        <v>1</v>
      </c>
      <c r="T6" s="172" t="s">
        <v>113</v>
      </c>
      <c r="U6" s="173"/>
      <c r="V6" s="173" t="s">
        <v>137</v>
      </c>
    </row>
    <row r="7" spans="1:22" s="84" customFormat="1" ht="161.25" customHeight="1" outlineLevel="2">
      <c r="A7" s="37">
        <v>7</v>
      </c>
      <c r="B7" s="37" t="s">
        <v>43</v>
      </c>
      <c r="C7" s="37">
        <v>3</v>
      </c>
      <c r="D7" s="37" t="s">
        <v>44</v>
      </c>
      <c r="E7" s="37">
        <v>30</v>
      </c>
      <c r="F7" s="37" t="s">
        <v>45</v>
      </c>
      <c r="G7" s="37">
        <v>886</v>
      </c>
      <c r="H7" s="37" t="s">
        <v>46</v>
      </c>
      <c r="I7" s="37">
        <v>6</v>
      </c>
      <c r="J7" s="37" t="s">
        <v>47</v>
      </c>
      <c r="K7" s="37">
        <v>3</v>
      </c>
      <c r="L7" s="37" t="s">
        <v>48</v>
      </c>
      <c r="M7" s="36">
        <v>4</v>
      </c>
      <c r="N7" s="38" t="s">
        <v>51</v>
      </c>
      <c r="O7" s="35"/>
      <c r="P7" s="35"/>
      <c r="Q7" s="72" t="s">
        <v>40</v>
      </c>
      <c r="R7" s="38" t="s">
        <v>58</v>
      </c>
      <c r="S7" s="85">
        <v>1</v>
      </c>
      <c r="T7" s="172">
        <v>0.98180000000000001</v>
      </c>
      <c r="U7" s="173" t="s">
        <v>119</v>
      </c>
      <c r="V7" s="173"/>
    </row>
    <row r="8" spans="1:22" s="84" customFormat="1" ht="161.25" customHeight="1" outlineLevel="2">
      <c r="A8" s="37">
        <v>7</v>
      </c>
      <c r="B8" s="37" t="s">
        <v>43</v>
      </c>
      <c r="C8" s="37">
        <v>3</v>
      </c>
      <c r="D8" s="37" t="s">
        <v>44</v>
      </c>
      <c r="E8" s="37">
        <v>30</v>
      </c>
      <c r="F8" s="37" t="s">
        <v>45</v>
      </c>
      <c r="G8" s="37">
        <v>886</v>
      </c>
      <c r="H8" s="37" t="s">
        <v>46</v>
      </c>
      <c r="I8" s="37">
        <v>6</v>
      </c>
      <c r="J8" s="37" t="s">
        <v>47</v>
      </c>
      <c r="K8" s="37">
        <v>3</v>
      </c>
      <c r="L8" s="37" t="s">
        <v>48</v>
      </c>
      <c r="M8" s="36">
        <v>5</v>
      </c>
      <c r="N8" s="38" t="s">
        <v>52</v>
      </c>
      <c r="O8" s="35"/>
      <c r="P8" s="35"/>
      <c r="Q8" s="72" t="s">
        <v>40</v>
      </c>
      <c r="R8" s="38" t="s">
        <v>59</v>
      </c>
      <c r="S8" s="85">
        <v>1</v>
      </c>
      <c r="T8" s="172">
        <v>1</v>
      </c>
      <c r="U8" s="95" t="s">
        <v>120</v>
      </c>
      <c r="V8" s="95"/>
    </row>
    <row r="9" spans="1:22" s="84" customFormat="1" ht="161.25" customHeight="1" outlineLevel="2">
      <c r="A9" s="37">
        <v>7</v>
      </c>
      <c r="B9" s="37" t="s">
        <v>43</v>
      </c>
      <c r="C9" s="37">
        <v>3</v>
      </c>
      <c r="D9" s="37" t="s">
        <v>44</v>
      </c>
      <c r="E9" s="37">
        <v>30</v>
      </c>
      <c r="F9" s="37" t="s">
        <v>45</v>
      </c>
      <c r="G9" s="37">
        <v>886</v>
      </c>
      <c r="H9" s="37" t="s">
        <v>46</v>
      </c>
      <c r="I9" s="37">
        <v>6</v>
      </c>
      <c r="J9" s="37" t="s">
        <v>47</v>
      </c>
      <c r="K9" s="37">
        <v>3</v>
      </c>
      <c r="L9" s="37" t="s">
        <v>48</v>
      </c>
      <c r="M9" s="36">
        <v>6</v>
      </c>
      <c r="N9" s="38" t="s">
        <v>53</v>
      </c>
      <c r="O9" s="35"/>
      <c r="P9" s="35"/>
      <c r="Q9" s="72" t="s">
        <v>40</v>
      </c>
      <c r="R9" s="86" t="s">
        <v>85</v>
      </c>
      <c r="S9" s="83">
        <v>0.85</v>
      </c>
      <c r="T9" s="172" t="s">
        <v>113</v>
      </c>
      <c r="U9" s="95"/>
      <c r="V9" s="174" t="s">
        <v>121</v>
      </c>
    </row>
    <row r="10" spans="1:22" s="84" customFormat="1" ht="161.25" customHeight="1" outlineLevel="2">
      <c r="A10" s="37">
        <v>7</v>
      </c>
      <c r="B10" s="37" t="s">
        <v>43</v>
      </c>
      <c r="C10" s="37">
        <v>3</v>
      </c>
      <c r="D10" s="37" t="s">
        <v>44</v>
      </c>
      <c r="E10" s="37">
        <v>30</v>
      </c>
      <c r="F10" s="37" t="s">
        <v>45</v>
      </c>
      <c r="G10" s="37">
        <v>886</v>
      </c>
      <c r="H10" s="37" t="s">
        <v>46</v>
      </c>
      <c r="I10" s="37">
        <v>6</v>
      </c>
      <c r="J10" s="37" t="s">
        <v>47</v>
      </c>
      <c r="K10" s="37">
        <v>3</v>
      </c>
      <c r="L10" s="37" t="s">
        <v>48</v>
      </c>
      <c r="M10" s="36">
        <v>7</v>
      </c>
      <c r="N10" s="40" t="s">
        <v>54</v>
      </c>
      <c r="O10" s="35"/>
      <c r="P10" s="35"/>
      <c r="Q10" s="72" t="s">
        <v>40</v>
      </c>
      <c r="R10" s="38" t="s">
        <v>60</v>
      </c>
      <c r="S10" s="87">
        <v>1</v>
      </c>
      <c r="T10" s="175">
        <v>1</v>
      </c>
      <c r="U10" s="176" t="s">
        <v>123</v>
      </c>
      <c r="V10" s="40"/>
    </row>
    <row r="11" spans="1:22" s="84" customFormat="1" ht="161.25" customHeight="1" outlineLevel="2">
      <c r="A11" s="37">
        <v>7</v>
      </c>
      <c r="B11" s="37" t="s">
        <v>43</v>
      </c>
      <c r="C11" s="37">
        <v>3</v>
      </c>
      <c r="D11" s="37" t="s">
        <v>44</v>
      </c>
      <c r="E11" s="37">
        <v>30</v>
      </c>
      <c r="F11" s="37" t="s">
        <v>45</v>
      </c>
      <c r="G11" s="37">
        <v>886</v>
      </c>
      <c r="H11" s="37" t="s">
        <v>46</v>
      </c>
      <c r="I11" s="37">
        <v>6</v>
      </c>
      <c r="J11" s="37" t="s">
        <v>47</v>
      </c>
      <c r="K11" s="37">
        <v>3</v>
      </c>
      <c r="L11" s="37" t="s">
        <v>48</v>
      </c>
      <c r="M11" s="36">
        <v>8</v>
      </c>
      <c r="N11" s="38" t="s">
        <v>100</v>
      </c>
      <c r="O11" s="35"/>
      <c r="P11" s="35"/>
      <c r="Q11" s="72" t="s">
        <v>40</v>
      </c>
      <c r="R11" s="86" t="s">
        <v>86</v>
      </c>
      <c r="S11" s="88">
        <v>1</v>
      </c>
      <c r="T11" s="175">
        <v>1</v>
      </c>
      <c r="U11" s="177" t="s">
        <v>122</v>
      </c>
      <c r="V11" s="38"/>
    </row>
    <row r="12" spans="1:22" s="84" customFormat="1" ht="161.25" customHeight="1" outlineLevel="2">
      <c r="A12" s="37">
        <v>7</v>
      </c>
      <c r="B12" s="37" t="s">
        <v>43</v>
      </c>
      <c r="C12" s="37">
        <v>3</v>
      </c>
      <c r="D12" s="37" t="s">
        <v>44</v>
      </c>
      <c r="E12" s="37">
        <v>30</v>
      </c>
      <c r="F12" s="37" t="s">
        <v>45</v>
      </c>
      <c r="G12" s="37">
        <v>886</v>
      </c>
      <c r="H12" s="37" t="s">
        <v>46</v>
      </c>
      <c r="I12" s="37">
        <v>6</v>
      </c>
      <c r="J12" s="37" t="s">
        <v>47</v>
      </c>
      <c r="K12" s="37">
        <v>3</v>
      </c>
      <c r="L12" s="37" t="s">
        <v>48</v>
      </c>
      <c r="M12" s="36">
        <v>9</v>
      </c>
      <c r="N12" s="86" t="s">
        <v>87</v>
      </c>
      <c r="O12" s="35"/>
      <c r="P12" s="35"/>
      <c r="Q12" s="72" t="s">
        <v>40</v>
      </c>
      <c r="R12" s="86" t="s">
        <v>88</v>
      </c>
      <c r="S12" s="89">
        <v>1</v>
      </c>
      <c r="T12" s="175" t="s">
        <v>113</v>
      </c>
      <c r="U12" s="177"/>
      <c r="V12" s="177" t="s">
        <v>114</v>
      </c>
    </row>
    <row r="13" spans="1:22" s="91" customFormat="1" ht="142.5">
      <c r="A13" s="37">
        <v>7</v>
      </c>
      <c r="B13" s="37" t="s">
        <v>43</v>
      </c>
      <c r="C13" s="37">
        <v>3</v>
      </c>
      <c r="D13" s="37" t="s">
        <v>44</v>
      </c>
      <c r="E13" s="37">
        <v>30</v>
      </c>
      <c r="F13" s="37" t="s">
        <v>45</v>
      </c>
      <c r="G13" s="37">
        <v>886</v>
      </c>
      <c r="H13" s="37" t="s">
        <v>46</v>
      </c>
      <c r="I13" s="37">
        <v>6</v>
      </c>
      <c r="J13" s="37" t="s">
        <v>47</v>
      </c>
      <c r="K13" s="37">
        <v>3</v>
      </c>
      <c r="L13" s="37" t="s">
        <v>48</v>
      </c>
      <c r="M13" s="36">
        <v>10</v>
      </c>
      <c r="N13" s="90" t="s">
        <v>89</v>
      </c>
      <c r="O13" s="35"/>
      <c r="P13" s="35"/>
      <c r="Q13" s="72" t="s">
        <v>40</v>
      </c>
      <c r="R13" s="86" t="s">
        <v>90</v>
      </c>
      <c r="S13" s="88">
        <v>1</v>
      </c>
      <c r="T13" s="175">
        <v>1</v>
      </c>
      <c r="U13" s="178" t="s">
        <v>124</v>
      </c>
      <c r="V13" s="40"/>
    </row>
    <row r="14" spans="1:22" s="91" customFormat="1" ht="143.25" customHeight="1">
      <c r="A14" s="37">
        <v>7</v>
      </c>
      <c r="B14" s="37" t="s">
        <v>43</v>
      </c>
      <c r="C14" s="37">
        <v>3</v>
      </c>
      <c r="D14" s="37" t="s">
        <v>44</v>
      </c>
      <c r="E14" s="37">
        <v>30</v>
      </c>
      <c r="F14" s="37" t="s">
        <v>45</v>
      </c>
      <c r="G14" s="37">
        <v>886</v>
      </c>
      <c r="H14" s="37" t="s">
        <v>46</v>
      </c>
      <c r="I14" s="37">
        <v>6</v>
      </c>
      <c r="J14" s="37" t="s">
        <v>47</v>
      </c>
      <c r="K14" s="37">
        <v>3</v>
      </c>
      <c r="L14" s="37" t="s">
        <v>48</v>
      </c>
      <c r="M14" s="36">
        <v>11</v>
      </c>
      <c r="N14" s="90" t="s">
        <v>91</v>
      </c>
      <c r="O14" s="35"/>
      <c r="P14" s="35"/>
      <c r="Q14" s="72" t="s">
        <v>40</v>
      </c>
      <c r="R14" s="38" t="s">
        <v>61</v>
      </c>
      <c r="S14" s="87">
        <v>1</v>
      </c>
      <c r="T14" s="175">
        <v>1</v>
      </c>
      <c r="U14" s="178" t="s">
        <v>125</v>
      </c>
      <c r="V14" s="40"/>
    </row>
    <row r="15" spans="1:22" s="91" customFormat="1" ht="143.25" customHeight="1">
      <c r="A15" s="92">
        <v>7</v>
      </c>
      <c r="B15" s="93" t="s">
        <v>71</v>
      </c>
      <c r="C15" s="93">
        <v>4</v>
      </c>
      <c r="D15" s="93" t="s">
        <v>72</v>
      </c>
      <c r="E15" s="93">
        <v>4</v>
      </c>
      <c r="F15" s="93" t="s">
        <v>73</v>
      </c>
      <c r="G15" s="93">
        <v>885</v>
      </c>
      <c r="H15" s="93" t="s">
        <v>74</v>
      </c>
      <c r="I15" s="93">
        <v>5</v>
      </c>
      <c r="J15" s="93" t="s">
        <v>75</v>
      </c>
      <c r="K15" s="93">
        <v>2</v>
      </c>
      <c r="L15" s="93" t="s">
        <v>76</v>
      </c>
      <c r="M15" s="78">
        <v>12</v>
      </c>
      <c r="N15" s="86" t="s">
        <v>92</v>
      </c>
      <c r="O15" s="35"/>
      <c r="P15" s="35"/>
      <c r="Q15" s="72" t="s">
        <v>40</v>
      </c>
      <c r="R15" s="86" t="s">
        <v>93</v>
      </c>
      <c r="S15" s="94">
        <v>0.5</v>
      </c>
      <c r="T15" s="179" t="s">
        <v>113</v>
      </c>
      <c r="U15" s="66"/>
      <c r="V15" s="174" t="s">
        <v>121</v>
      </c>
    </row>
    <row r="16" spans="1:22" s="91" customFormat="1" ht="143.25" customHeight="1">
      <c r="A16" s="81">
        <v>7</v>
      </c>
      <c r="B16" s="95" t="s">
        <v>43</v>
      </c>
      <c r="C16" s="96">
        <v>3</v>
      </c>
      <c r="D16" s="79" t="s">
        <v>44</v>
      </c>
      <c r="E16" s="96">
        <v>30</v>
      </c>
      <c r="F16" s="95" t="s">
        <v>45</v>
      </c>
      <c r="G16" s="96">
        <v>886</v>
      </c>
      <c r="H16" s="95" t="s">
        <v>46</v>
      </c>
      <c r="I16" s="80">
        <v>6</v>
      </c>
      <c r="J16" s="79" t="s">
        <v>47</v>
      </c>
      <c r="K16" s="96">
        <v>3</v>
      </c>
      <c r="L16" s="95" t="s">
        <v>48</v>
      </c>
      <c r="M16" s="78">
        <v>13</v>
      </c>
      <c r="N16" s="90" t="s">
        <v>94</v>
      </c>
      <c r="O16" s="35"/>
      <c r="P16" s="35"/>
      <c r="Q16" s="72" t="s">
        <v>40</v>
      </c>
      <c r="R16" s="86" t="s">
        <v>95</v>
      </c>
      <c r="S16" s="97">
        <v>0.4</v>
      </c>
      <c r="T16" s="179">
        <v>0.18</v>
      </c>
      <c r="U16" s="95" t="s">
        <v>127</v>
      </c>
      <c r="V16" s="170"/>
    </row>
    <row r="17" spans="1:22" s="91" customFormat="1" ht="143.25" customHeight="1">
      <c r="A17" s="81">
        <v>7</v>
      </c>
      <c r="B17" s="95" t="s">
        <v>43</v>
      </c>
      <c r="C17" s="81">
        <v>3</v>
      </c>
      <c r="D17" s="79" t="s">
        <v>44</v>
      </c>
      <c r="E17" s="81">
        <v>30</v>
      </c>
      <c r="F17" s="95" t="s">
        <v>45</v>
      </c>
      <c r="G17" s="96">
        <v>886</v>
      </c>
      <c r="H17" s="95" t="s">
        <v>46</v>
      </c>
      <c r="I17" s="80">
        <v>6</v>
      </c>
      <c r="J17" s="79" t="s">
        <v>47</v>
      </c>
      <c r="K17" s="81">
        <v>3</v>
      </c>
      <c r="L17" s="95" t="s">
        <v>48</v>
      </c>
      <c r="M17" s="78">
        <v>14</v>
      </c>
      <c r="N17" s="90" t="s">
        <v>96</v>
      </c>
      <c r="O17" s="35"/>
      <c r="P17" s="35"/>
      <c r="Q17" s="72" t="s">
        <v>40</v>
      </c>
      <c r="R17" s="86" t="s">
        <v>97</v>
      </c>
      <c r="S17" s="97">
        <v>1</v>
      </c>
      <c r="T17" s="85">
        <v>1</v>
      </c>
      <c r="U17" s="180" t="s">
        <v>126</v>
      </c>
      <c r="V17" s="95"/>
    </row>
    <row r="18" spans="1:22" s="91" customFormat="1" ht="143.25" customHeight="1">
      <c r="A18" s="81">
        <v>7</v>
      </c>
      <c r="B18" s="95" t="s">
        <v>43</v>
      </c>
      <c r="C18" s="81">
        <v>3</v>
      </c>
      <c r="D18" s="79" t="s">
        <v>44</v>
      </c>
      <c r="E18" s="81">
        <v>30</v>
      </c>
      <c r="F18" s="95" t="s">
        <v>45</v>
      </c>
      <c r="G18" s="96">
        <v>886</v>
      </c>
      <c r="H18" s="95" t="s">
        <v>46</v>
      </c>
      <c r="I18" s="80">
        <v>6</v>
      </c>
      <c r="J18" s="79" t="s">
        <v>47</v>
      </c>
      <c r="K18" s="81">
        <v>3</v>
      </c>
      <c r="L18" s="95" t="s">
        <v>48</v>
      </c>
      <c r="M18" s="78">
        <v>15</v>
      </c>
      <c r="N18" s="86" t="s">
        <v>98</v>
      </c>
      <c r="O18" s="35"/>
      <c r="P18" s="35"/>
      <c r="Q18" s="72" t="s">
        <v>40</v>
      </c>
      <c r="R18" s="86" t="s">
        <v>99</v>
      </c>
      <c r="S18" s="98">
        <v>1</v>
      </c>
      <c r="T18" s="179">
        <v>1</v>
      </c>
      <c r="U18" s="180" t="s">
        <v>128</v>
      </c>
      <c r="V18" s="95"/>
    </row>
    <row r="19" spans="1:22" s="91" customFormat="1" ht="78" hidden="1" customHeight="1">
      <c r="A19" s="37">
        <v>7</v>
      </c>
      <c r="B19" s="37" t="s">
        <v>43</v>
      </c>
      <c r="C19" s="37">
        <v>3</v>
      </c>
      <c r="D19" s="37" t="s">
        <v>44</v>
      </c>
      <c r="E19" s="37">
        <v>30</v>
      </c>
      <c r="F19" s="37" t="s">
        <v>45</v>
      </c>
      <c r="G19" s="37">
        <v>886</v>
      </c>
      <c r="H19" s="37" t="s">
        <v>46</v>
      </c>
      <c r="I19" s="37">
        <v>6</v>
      </c>
      <c r="J19" s="37" t="s">
        <v>47</v>
      </c>
      <c r="K19" s="37">
        <v>3</v>
      </c>
      <c r="L19" s="37" t="s">
        <v>48</v>
      </c>
      <c r="M19" s="36">
        <v>16</v>
      </c>
      <c r="N19" s="40" t="s">
        <v>55</v>
      </c>
      <c r="O19" s="35"/>
      <c r="P19" s="35"/>
      <c r="Q19" s="72" t="s">
        <v>40</v>
      </c>
      <c r="R19" s="38" t="s">
        <v>62</v>
      </c>
      <c r="S19" s="88">
        <v>1</v>
      </c>
      <c r="T19" s="179"/>
      <c r="U19" s="95"/>
      <c r="V19" s="95"/>
    </row>
    <row r="20" spans="1:22" s="91" customFormat="1" ht="95.25" hidden="1" customHeight="1">
      <c r="A20" s="37">
        <v>7</v>
      </c>
      <c r="B20" s="37" t="s">
        <v>43</v>
      </c>
      <c r="C20" s="37">
        <v>3</v>
      </c>
      <c r="D20" s="37" t="s">
        <v>44</v>
      </c>
      <c r="E20" s="37">
        <v>30</v>
      </c>
      <c r="F20" s="37" t="s">
        <v>45</v>
      </c>
      <c r="G20" s="37">
        <v>886</v>
      </c>
      <c r="H20" s="37" t="s">
        <v>46</v>
      </c>
      <c r="I20" s="37">
        <v>6</v>
      </c>
      <c r="J20" s="37" t="s">
        <v>47</v>
      </c>
      <c r="K20" s="37">
        <v>3</v>
      </c>
      <c r="L20" s="37" t="s">
        <v>48</v>
      </c>
      <c r="M20" s="36">
        <v>17</v>
      </c>
      <c r="N20" s="41" t="s">
        <v>56</v>
      </c>
      <c r="O20" s="35"/>
      <c r="P20" s="35"/>
      <c r="Q20" s="72" t="s">
        <v>40</v>
      </c>
      <c r="R20" s="38" t="s">
        <v>63</v>
      </c>
      <c r="S20" s="98">
        <v>1</v>
      </c>
      <c r="T20" s="179"/>
      <c r="U20" s="95"/>
      <c r="V20" s="95"/>
    </row>
    <row r="21" spans="1:22" s="84" customFormat="1" ht="14.25" customHeight="1" outlineLevel="2">
      <c r="A21" s="99"/>
      <c r="B21" s="99"/>
      <c r="C21" s="99"/>
      <c r="D21" s="100"/>
      <c r="E21" s="99"/>
      <c r="F21" s="100"/>
      <c r="G21" s="99"/>
      <c r="H21" s="100"/>
      <c r="I21" s="100"/>
      <c r="J21" s="100"/>
      <c r="K21" s="99"/>
      <c r="L21" s="101"/>
      <c r="M21" s="102"/>
      <c r="N21" s="101"/>
      <c r="O21" s="49"/>
      <c r="P21" s="49"/>
      <c r="Q21" s="75"/>
      <c r="R21" s="101"/>
      <c r="S21" s="103"/>
      <c r="T21" s="181"/>
      <c r="U21" s="182"/>
      <c r="V21" s="182"/>
    </row>
    <row r="22" spans="1:22" s="183" customFormat="1" ht="120.75" customHeight="1">
      <c r="A22" s="116">
        <v>8</v>
      </c>
      <c r="B22" s="117" t="s">
        <v>64</v>
      </c>
      <c r="C22" s="116">
        <v>8</v>
      </c>
      <c r="D22" s="117" t="s">
        <v>105</v>
      </c>
      <c r="E22" s="118">
        <v>3</v>
      </c>
      <c r="F22" s="117" t="s">
        <v>45</v>
      </c>
      <c r="G22" s="116">
        <v>886</v>
      </c>
      <c r="H22" s="117" t="s">
        <v>106</v>
      </c>
      <c r="I22" s="116">
        <v>7</v>
      </c>
      <c r="J22" s="117" t="s">
        <v>107</v>
      </c>
      <c r="K22" s="116">
        <v>4</v>
      </c>
      <c r="L22" s="117" t="s">
        <v>66</v>
      </c>
      <c r="M22" s="125">
        <v>1</v>
      </c>
      <c r="N22" s="117" t="s">
        <v>109</v>
      </c>
      <c r="O22" s="116"/>
      <c r="P22" s="116"/>
      <c r="Q22" s="116" t="s">
        <v>40</v>
      </c>
      <c r="R22" s="117" t="s">
        <v>110</v>
      </c>
      <c r="S22" s="126">
        <v>100</v>
      </c>
      <c r="T22" s="174" t="s">
        <v>113</v>
      </c>
      <c r="U22" s="117"/>
      <c r="V22" s="174" t="s">
        <v>121</v>
      </c>
    </row>
    <row r="23" spans="1:22" s="15" customFormat="1" ht="15" customHeight="1">
      <c r="A23" s="127"/>
      <c r="B23" s="128"/>
      <c r="C23" s="127"/>
      <c r="D23" s="129"/>
      <c r="E23" s="130"/>
      <c r="F23" s="131"/>
      <c r="G23" s="130"/>
      <c r="H23" s="131"/>
      <c r="I23" s="130"/>
      <c r="J23" s="131"/>
      <c r="K23" s="130"/>
      <c r="L23" s="132"/>
      <c r="M23" s="130"/>
      <c r="N23" s="133"/>
      <c r="O23" s="134"/>
      <c r="P23" s="135"/>
      <c r="Q23" s="136"/>
      <c r="R23" s="133"/>
      <c r="S23" s="137"/>
      <c r="T23" s="184"/>
      <c r="U23" s="185"/>
      <c r="V23" s="185"/>
    </row>
    <row r="24" spans="1:22" s="186" customFormat="1" ht="114.75" customHeight="1">
      <c r="A24" s="138">
        <v>8</v>
      </c>
      <c r="B24" s="139" t="s">
        <v>64</v>
      </c>
      <c r="C24" s="138">
        <v>8</v>
      </c>
      <c r="D24" s="139" t="s">
        <v>105</v>
      </c>
      <c r="E24" s="138">
        <v>3</v>
      </c>
      <c r="F24" s="139" t="s">
        <v>45</v>
      </c>
      <c r="G24" s="138">
        <v>886</v>
      </c>
      <c r="H24" s="139" t="s">
        <v>106</v>
      </c>
      <c r="I24" s="138">
        <v>7</v>
      </c>
      <c r="J24" s="139" t="s">
        <v>107</v>
      </c>
      <c r="K24" s="138">
        <v>5</v>
      </c>
      <c r="L24" s="139" t="s">
        <v>68</v>
      </c>
      <c r="M24" s="138">
        <v>1</v>
      </c>
      <c r="N24" s="139" t="s">
        <v>111</v>
      </c>
      <c r="O24" s="139"/>
      <c r="P24" s="139"/>
      <c r="Q24" s="138" t="s">
        <v>40</v>
      </c>
      <c r="R24" s="117" t="s">
        <v>112</v>
      </c>
      <c r="S24" s="126">
        <v>100</v>
      </c>
      <c r="T24" s="139" t="s">
        <v>113</v>
      </c>
      <c r="U24" s="139"/>
      <c r="V24" s="174" t="s">
        <v>121</v>
      </c>
    </row>
    <row r="25" spans="1:22" s="15" customFormat="1" ht="15" customHeight="1">
      <c r="A25" s="187"/>
      <c r="B25" s="188"/>
      <c r="C25" s="187"/>
      <c r="D25" s="189"/>
      <c r="E25" s="190"/>
      <c r="F25" s="191"/>
      <c r="G25" s="190"/>
      <c r="H25" s="191"/>
      <c r="I25" s="190"/>
      <c r="J25" s="191"/>
      <c r="K25" s="190"/>
      <c r="L25" s="192"/>
      <c r="M25" s="190"/>
      <c r="N25" s="193"/>
      <c r="O25" s="194"/>
      <c r="P25" s="195"/>
      <c r="Q25" s="196"/>
      <c r="R25" s="193"/>
      <c r="S25" s="197"/>
      <c r="T25" s="198"/>
      <c r="U25" s="199"/>
      <c r="V25" s="199"/>
    </row>
    <row r="26" spans="1:22" s="15" customFormat="1" ht="15" customHeight="1">
      <c r="A26" s="16"/>
      <c r="C26" s="16"/>
      <c r="E26" s="16"/>
      <c r="G26" s="16"/>
      <c r="K26" s="16"/>
      <c r="M26" s="16"/>
      <c r="O26" s="16"/>
      <c r="P26" s="16"/>
      <c r="Q26" s="76"/>
      <c r="S26" s="16"/>
      <c r="T26" s="105"/>
      <c r="U26" s="106"/>
      <c r="V26" s="106"/>
    </row>
    <row r="27" spans="1:22" s="15" customFormat="1" ht="15" customHeight="1">
      <c r="A27" s="16"/>
      <c r="C27" s="16"/>
      <c r="E27" s="16"/>
      <c r="G27" s="16"/>
      <c r="K27" s="16"/>
      <c r="M27" s="16"/>
      <c r="O27" s="16"/>
      <c r="P27" s="16"/>
      <c r="Q27" s="76"/>
      <c r="S27" s="16"/>
      <c r="T27" s="105"/>
      <c r="U27" s="106"/>
      <c r="V27" s="106"/>
    </row>
    <row r="28" spans="1:22" s="15" customFormat="1" ht="15" customHeight="1">
      <c r="A28" s="16"/>
      <c r="C28" s="16"/>
      <c r="E28" s="16"/>
      <c r="G28" s="16"/>
      <c r="K28" s="16"/>
      <c r="M28" s="16"/>
      <c r="O28" s="16"/>
      <c r="P28" s="16"/>
      <c r="Q28" s="76"/>
      <c r="S28" s="16"/>
      <c r="T28" s="105"/>
      <c r="U28" s="106"/>
      <c r="V28" s="106"/>
    </row>
    <row r="29" spans="1:22" s="15" customFormat="1" ht="15" customHeight="1">
      <c r="A29" s="16"/>
      <c r="C29" s="16"/>
      <c r="E29" s="16"/>
      <c r="G29" s="16"/>
      <c r="K29" s="16"/>
      <c r="M29" s="16"/>
      <c r="O29" s="16"/>
      <c r="P29" s="16"/>
      <c r="Q29" s="76"/>
      <c r="S29" s="16"/>
      <c r="T29" s="105"/>
      <c r="U29" s="106"/>
      <c r="V29" s="106"/>
    </row>
    <row r="30" spans="1:22" s="15" customFormat="1" ht="15" customHeight="1">
      <c r="A30" s="16"/>
      <c r="C30" s="16"/>
      <c r="E30" s="16"/>
      <c r="G30" s="16"/>
      <c r="K30" s="16"/>
      <c r="M30" s="16"/>
      <c r="O30" s="16"/>
      <c r="P30" s="16"/>
      <c r="Q30" s="76"/>
      <c r="S30" s="16"/>
      <c r="T30" s="105"/>
      <c r="U30" s="106"/>
      <c r="V30" s="106"/>
    </row>
    <row r="31" spans="1:22" s="15" customFormat="1" ht="15" customHeight="1">
      <c r="A31" s="16"/>
      <c r="C31" s="16"/>
      <c r="E31" s="16"/>
      <c r="G31" s="16"/>
      <c r="K31" s="16"/>
      <c r="M31" s="16"/>
      <c r="O31" s="16"/>
      <c r="P31" s="16"/>
      <c r="Q31" s="76"/>
      <c r="S31" s="16"/>
      <c r="T31" s="105"/>
      <c r="U31" s="106"/>
      <c r="V31" s="106"/>
    </row>
    <row r="32" spans="1:22" s="15" customFormat="1" ht="15" customHeight="1">
      <c r="A32" s="16"/>
      <c r="C32" s="16"/>
      <c r="E32" s="16"/>
      <c r="G32" s="16"/>
      <c r="K32" s="16"/>
      <c r="M32" s="16"/>
      <c r="O32" s="16"/>
      <c r="P32" s="16"/>
      <c r="Q32" s="76"/>
      <c r="S32" s="16"/>
      <c r="T32" s="105"/>
      <c r="U32" s="106"/>
      <c r="V32" s="106"/>
    </row>
    <row r="33" spans="1:22" s="15" customFormat="1" ht="15" customHeight="1">
      <c r="A33" s="16"/>
      <c r="C33" s="16"/>
      <c r="E33" s="16"/>
      <c r="G33" s="16"/>
      <c r="K33" s="16"/>
      <c r="M33" s="16"/>
      <c r="O33" s="16"/>
      <c r="P33" s="16"/>
      <c r="Q33" s="76"/>
      <c r="S33" s="16"/>
      <c r="T33" s="105"/>
      <c r="U33" s="106"/>
      <c r="V33" s="106"/>
    </row>
    <row r="34" spans="1:22" s="15" customFormat="1" ht="15" customHeight="1">
      <c r="A34" s="16"/>
      <c r="C34" s="16"/>
      <c r="E34" s="16"/>
      <c r="G34" s="16"/>
      <c r="K34" s="16"/>
      <c r="M34" s="16"/>
      <c r="O34" s="16"/>
      <c r="P34" s="16"/>
      <c r="Q34" s="76"/>
      <c r="S34" s="16"/>
      <c r="T34" s="105"/>
      <c r="U34" s="106"/>
      <c r="V34" s="106"/>
    </row>
    <row r="35" spans="1:22" s="15" customFormat="1" ht="15" customHeight="1">
      <c r="A35" s="16"/>
      <c r="C35" s="16"/>
      <c r="E35" s="16"/>
      <c r="G35" s="16"/>
      <c r="K35" s="16"/>
      <c r="M35" s="16"/>
      <c r="O35" s="16"/>
      <c r="P35" s="16"/>
      <c r="Q35" s="76"/>
      <c r="S35" s="16"/>
      <c r="T35" s="105"/>
      <c r="U35" s="106"/>
      <c r="V35" s="106"/>
    </row>
    <row r="36" spans="1:22" s="15" customFormat="1" ht="15" customHeight="1">
      <c r="A36" s="16"/>
      <c r="C36" s="16"/>
      <c r="E36" s="16"/>
      <c r="G36" s="16"/>
      <c r="K36" s="16"/>
      <c r="M36" s="16"/>
      <c r="O36" s="16"/>
      <c r="P36" s="16"/>
      <c r="Q36" s="76"/>
      <c r="S36" s="16"/>
      <c r="T36" s="105"/>
      <c r="U36" s="106"/>
      <c r="V36" s="106"/>
    </row>
    <row r="37" spans="1:22" s="15" customFormat="1" ht="15" customHeight="1">
      <c r="A37" s="16"/>
      <c r="C37" s="16"/>
      <c r="E37" s="16"/>
      <c r="G37" s="16"/>
      <c r="K37" s="16"/>
      <c r="M37" s="16"/>
      <c r="O37" s="16"/>
      <c r="P37" s="16"/>
      <c r="Q37" s="76"/>
      <c r="S37" s="16"/>
      <c r="T37" s="105"/>
      <c r="U37" s="106"/>
      <c r="V37" s="106"/>
    </row>
    <row r="38" spans="1:22" ht="15" customHeight="1">
      <c r="T38" s="107"/>
      <c r="U38" s="108"/>
      <c r="V38" s="108"/>
    </row>
    <row r="39" spans="1:22" ht="15" customHeight="1">
      <c r="T39" s="107"/>
      <c r="U39" s="108"/>
      <c r="V39" s="108"/>
    </row>
    <row r="40" spans="1:22" ht="15" customHeight="1">
      <c r="T40" s="107"/>
      <c r="U40" s="108"/>
      <c r="V40" s="108"/>
    </row>
    <row r="41" spans="1:22" ht="15" customHeight="1"/>
    <row r="42" spans="1:22" ht="15" customHeight="1"/>
    <row r="43" spans="1:22" ht="15" customHeight="1"/>
    <row r="44" spans="1:22" ht="15" customHeight="1"/>
    <row r="45" spans="1:22" ht="15" customHeight="1"/>
    <row r="46" spans="1:22" ht="15" customHeight="1"/>
    <row r="47" spans="1:22" ht="15" customHeight="1"/>
    <row r="48" spans="1:2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sheetData>
  <sheetProtection password="ED45" sheet="1" objects="1" scenarios="1"/>
  <autoFilter ref="A3:V12"/>
  <mergeCells count="12">
    <mergeCell ref="A2:B2"/>
    <mergeCell ref="C2:D2"/>
    <mergeCell ref="E2:F2"/>
    <mergeCell ref="U2:U3"/>
    <mergeCell ref="V2:V3"/>
    <mergeCell ref="I2:J2"/>
    <mergeCell ref="R2:R3"/>
    <mergeCell ref="S2:T2"/>
    <mergeCell ref="O2:Q2"/>
    <mergeCell ref="G2:H2"/>
    <mergeCell ref="K2:L2"/>
    <mergeCell ref="M2:N2"/>
  </mergeCells>
  <phoneticPr fontId="8" type="noConversion"/>
  <dataValidations count="4">
    <dataValidation type="list" allowBlank="1" showInputMessage="1" showErrorMessage="1" sqref="D5:E20">
      <formula1>#REF!</formula1>
    </dataValidation>
    <dataValidation type="list" allowBlank="1" showInputMessage="1" showErrorMessage="1" sqref="B5:C20">
      <formula1>#REF!</formula1>
    </dataValidation>
    <dataValidation type="list" allowBlank="1" showInputMessage="1" showErrorMessage="1" sqref="G5:G20">
      <formula1>$AY$22:$AY$37</formula1>
    </dataValidation>
    <dataValidation type="list" allowBlank="1" showInputMessage="1" showErrorMessage="1" sqref="A5:A20">
      <formula1>#REF!</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row r="1" spans="1:1" ht="399">
      <c r="A1" s="90" t="s">
        <v>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8A3C044B-1B27-4472-8B50-B13385693697}"/>
</file>

<file path=customXml/itemProps2.xml><?xml version="1.0" encoding="utf-8"?>
<ds:datastoreItem xmlns:ds="http://schemas.openxmlformats.org/officeDocument/2006/customXml" ds:itemID="{89D01C04-0588-4B2A-8721-E911A3123C98}"/>
</file>

<file path=customXml/itemProps3.xml><?xml version="1.0" encoding="utf-8"?>
<ds:datastoreItem xmlns:ds="http://schemas.openxmlformats.org/officeDocument/2006/customXml" ds:itemID="{F983FBA3-4F37-4B04-9BB3-EB36A4789E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Metas</vt:lpstr>
      <vt:lpstr>Actividades</vt:lpstr>
      <vt:lpstr>Hoja3</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mmoreno</cp:lastModifiedBy>
  <cp:lastPrinted>2011-04-11T14:30:13Z</cp:lastPrinted>
  <dcterms:created xsi:type="dcterms:W3CDTF">2011-03-15T20:12:03Z</dcterms:created>
  <dcterms:modified xsi:type="dcterms:W3CDTF">2015-09-02T15:35:07Z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