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9375" yWindow="285" windowWidth="15960" windowHeight="9465" tabRatio="734" activeTab="1"/>
  </bookViews>
  <sheets>
    <sheet name="Metas" sheetId="1" r:id="rId1"/>
    <sheet name="Actividades" sheetId="2" r:id="rId2"/>
  </sheets>
  <externalReferences>
    <externalReference r:id="rId3"/>
  </externalReferences>
  <definedNames>
    <definedName name="_xlnm._FilterDatabase" localSheetId="1" hidden="1">Actividades!$A$3:$V$12</definedName>
    <definedName name="_xlnm._FilterDatabase" localSheetId="0" hidden="1">Metas!$B$6:$AG$9</definedName>
    <definedName name="_xlnm.Print_Area" localSheetId="0">Metas!#REF!</definedName>
  </definedNames>
  <calcPr calcId="125725"/>
</workbook>
</file>

<file path=xl/calcChain.xml><?xml version="1.0" encoding="utf-8"?>
<calcChain xmlns="http://schemas.openxmlformats.org/spreadsheetml/2006/main">
  <c r="AK7" i="1"/>
  <c r="AL7"/>
  <c r="AM7"/>
  <c r="AN7"/>
  <c r="AO7"/>
  <c r="AP7"/>
  <c r="W12"/>
  <c r="X12"/>
  <c r="Y12"/>
  <c r="Z12"/>
  <c r="AA12"/>
  <c r="AB12"/>
</calcChain>
</file>

<file path=xl/comments1.xml><?xml version="1.0" encoding="utf-8"?>
<comments xmlns="http://schemas.openxmlformats.org/spreadsheetml/2006/main">
  <authors>
    <author>amcardenas</author>
  </authors>
  <commentList>
    <comment ref="AC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D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E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F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G5" authorId="0">
      <text>
        <r>
          <rPr>
            <b/>
            <sz val="9"/>
            <color indexed="81"/>
            <rFont val="Tahoma"/>
            <family val="2"/>
          </rPr>
          <t>amcardenas:</t>
        </r>
        <r>
          <rPr>
            <sz val="9"/>
            <color indexed="81"/>
            <rFont val="Tahoma"/>
            <family val="2"/>
          </rPr>
          <t xml:space="preserve">
hay alguna se ingresa en esta casilla</t>
        </r>
      </text>
    </comment>
    <comment ref="V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mmoreno</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S22" authorId="1">
      <text>
        <r>
          <rPr>
            <sz val="11"/>
            <color indexed="81"/>
            <rFont val="Tahoma"/>
            <family val="2"/>
          </rPr>
          <t>El objetivo es cumplir el 100% durante cada trimestre.</t>
        </r>
      </text>
    </comment>
    <comment ref="S24" authorId="1">
      <text>
        <r>
          <rPr>
            <sz val="11"/>
            <color indexed="81"/>
            <rFont val="Tahoma"/>
            <family val="2"/>
          </rPr>
          <t>El objetivo es cumplir el 100% durante cada trimestre.</t>
        </r>
      </text>
    </comment>
  </commentList>
</comments>
</file>

<file path=xl/sharedStrings.xml><?xml version="1.0" encoding="utf-8"?>
<sst xmlns="http://schemas.openxmlformats.org/spreadsheetml/2006/main" count="334" uniqueCount="141">
  <si>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</si>
  <si>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</si>
  <si>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</si>
  <si>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</si>
  <si>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</si>
  <si>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</si>
  <si>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</si>
  <si>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</si>
  <si>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</si>
  <si>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</si>
  <si>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</si>
  <si>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</si>
  <si>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</si>
  <si>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</si>
  <si>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</si>
  <si>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</si>
  <si>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</si>
  <si>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</si>
  <si>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</si>
  <si>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</si>
  <si>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</si>
  <si>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</si>
  <si>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</si>
  <si>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</si>
  <si>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</si>
  <si>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</si>
  <si>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</si>
  <si>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</si>
  <si>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</si>
  <si>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</si>
  <si>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</si>
  <si>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</si>
  <si>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</si>
  <si>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</si>
  <si>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</si>
  <si>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</si>
  <si>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</si>
  <si>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</si>
  <si>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</si>
  <si>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</si>
  <si>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x</t>
  </si>
  <si>
    <t>Nombre de la Direción u Oficina:  Dirección Financiera</t>
  </si>
  <si>
    <t xml:space="preserve">Una Bogotá que defiende y fortalece lo publico </t>
  </si>
  <si>
    <t>Rectoria y gobernanza en salud para el Distrito Capital</t>
  </si>
  <si>
    <t>Mejorar las condiciones de trabajo del talento humano en el sector de la salud, mediante la regulación de las relaciones humanas y laborales en el ámbito laboral, en interrelación con todos los actores.</t>
  </si>
  <si>
    <t>Bogotá decide y protege el derecho fundamental a la salud pública</t>
  </si>
  <si>
    <t>Fortalecimiento de la gestión y planeación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</si>
  <si>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</si>
  <si>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Garantizar el financiamiento del 100% del Plan Territorial de Salud</t>
  </si>
  <si>
    <t>X</t>
  </si>
  <si>
    <t>Realizar gestión contable referente a la elaboración de las conciliaciones bancarias correspondientes a las cuentas de ahorros y corrientes del Fondo Financiero Distrital de Salud para entrega a Tesoreria con un tiempo de margen trimestral.</t>
  </si>
  <si>
    <t>Gestionar el proceso de  alistamiento y armonización de la información recíproca con las 22 ESE de la red adscrita a través de las siguientes actividades:                                                                                                                             1. Alistamiento de la matriz de la información recíproca.                                                                                                                                                                                                                                                                  2. Envíar la matriz a las 22 ESE de la red adscrita.                                                                                                                                                                                                                                                                                     3. Elaboración y envío del cronograma para realizar la conciliación con las ESE.                                                                                                                                                                                                                       4. Cumplimiento del cronograma</t>
  </si>
  <si>
    <t>Realizar y presentar oportunamente los informes contables y declaraciones tributarias a los entes de control.</t>
  </si>
  <si>
    <t>Realizar las acciones de identificación, análisis y registro de las partidas pendientes por depurar reflejadas en las conciliaciones bancarias del FFDS.</t>
  </si>
  <si>
    <t>Tramitar el 100% de las solicitudes de modificación presupuestal, actualizar el POAI y el sistema de información incluyendo las modificaciones presupuestales.</t>
  </si>
  <si>
    <t>Emitir los conceptos y requerimientos jurídicos requeridos en el orden financiero por parte de la Dirección Financiera de la Secretaría Distrital de Salud en relación con proyectos de actos administrativos, proyectos de acuerdo distrital, leyes y demás normas de interes en el desarrollo de las funciones de la dirección dentro de los ternimos establecidos para las actuaciones administrativas en el nuevo código de procedimiento administrativo y de lo Contencioso Administrativo en relación a los términos de las respuestas de los requerimientos institucionales y externos de orden jurídico para el cumplimiento de las funciones y competencias establecidos en los Decretos Distritales 122 de 2007 y 507 de 2013</t>
  </si>
  <si>
    <t>Realizar las actividades a que haya lugar dentro de los procesos contractuales en los cuales tenga injerencia la Dirección Financiera en desarrollo de las funciones establecidas para la misma dentro del Decreto Distrital 122 de 2007 en especial estableciendo las condiciones financieras habilitantes y los criterios de análisis financiero en los procesos y procedimientos de la Dirección en el marco de sus funciones y competencias.</t>
  </si>
  <si>
    <t>Porcentaje de elaboración y entrega de las conciliaciones bancarias con margen de tiempo trimestral.</t>
  </si>
  <si>
    <t>Porcentaje de realización de actividades de alistamiento y armonización de información recíproca con las ESE</t>
  </si>
  <si>
    <t xml:space="preserve">Porcentaje de cumplimiento en la presentación oportuna de los informes contables y declaraciónes tributarias a los entes de control </t>
  </si>
  <si>
    <t>Porcentaje de cumplimiento en el trámite de presentación de las modificaciones presupuestales</t>
  </si>
  <si>
    <t>Porcentaje de cumplimiento en la ejecución de las actividades entre presupuesto, contabilidad y tesorería de manera articulada en lo técnico legal.</t>
  </si>
  <si>
    <t>Porcentaje de análisis y conceptos emitidos sobre temas concernientes al perfil jurídico de la Dirección Financiera, entre otros, solicitud de conceptos, de actos administrativos, análisis de proyectos de acuerdo, de ley, y proyectos en general solicitados para el mes.</t>
  </si>
  <si>
    <t>Porcentaje de actividades ejecutadas correspondientes a la contratación de la Dirección Financiera y de la entidad programadas para el mes</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</si>
  <si>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</si>
  <si>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</si>
  <si>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</si>
  <si>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</si>
  <si>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</si>
  <si>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</si>
  <si>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Una Bogota que defiende y fortalece lo publico</t>
  </si>
  <si>
    <t>Gobernanza y Rectoria en Salud</t>
  </si>
  <si>
    <t>Mejorar las condiciones de salud de la población en el Distrito Capital, garantizando el pleno goce del derecho a la salud, disminuyendo la segregación, con la implementación de un modelo de Atención en Salud basado en la Atención Primaria en Salud, favoreciendo de manera directa al individuo, las familias y las diferentes poblaciones y grupos sociales en los territorios de la ciudad</t>
  </si>
  <si>
    <t>Bogota decide y protege el derecho fundamental a la salud público</t>
  </si>
  <si>
    <t>885: Salud Ambiental</t>
  </si>
  <si>
    <t xml:space="preserve">Promover acciones que  transformen y afecten positivamente las condiciones sanitarias y socio - ambientales  que hacen vulnerable el bio-sistema de Bogotá D.C. </t>
  </si>
  <si>
    <t>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</si>
  <si>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t xml:space="preserve">66.418 establecimientos durante el año 2011
</t>
  </si>
  <si>
    <t>Número de establecimientos institucionales, comerciales e industriales intervenidos</t>
  </si>
  <si>
    <t>Garantizar el financiamiento del 100% del Plan Territorial de Salud.</t>
  </si>
  <si>
    <t>Realizar el análisis de las partidas de la cuenta 2480 que tengan una antigüedad mayor a 360 días de acuerdo al balance de la vigencia 2014.</t>
  </si>
  <si>
    <t>Porcentaje de análisis de la cuenta 2480 - con una edad superior a 360 días con base en el balance de la vigencia 2014.</t>
  </si>
  <si>
    <t>Programado 2015</t>
  </si>
  <si>
    <t>Ejecutado
2015</t>
  </si>
  <si>
    <t>Porcentaje de elaboracion de las conciliaciones entre la Dirección Financiera - Contabilidad con  la Dirección administrativa, el área de Tesorería de la vigencia 2015</t>
  </si>
  <si>
    <t xml:space="preserve">Porcentaje de depuración de las partidas conciliatorias bancarias del FFDS con corte a 30 de Octubre de 2014.
</t>
  </si>
  <si>
    <t>Porcentaje de Cumplimiento en la presentación de las ejecuciones presupuestales mensuales del FFDS, incluido el capitulo de Regalías y de la SDS de acuerdo con los términos y  calendario establecido por la SDH y la normatividad vigente.</t>
  </si>
  <si>
    <t>Gestionar el 100% de las actividades conducentes a un adecuado cierre presupuestal de la vigencia 2014, según los lineamientos de la circular de cierre presupuestal que expida la Secretaría de Hacienda Distrital y demás normatividad vigente.</t>
  </si>
  <si>
    <t>Porcentaje de cumplimiento en la ejecución de actividades necesarias para el cierre presupuestal de la vigencia 2014.</t>
  </si>
  <si>
    <t>Presentar el 100% de los informes y respuestas requeridas por los entes de control y terceros con calidad y oportunidad.
Enviar mensualmente a las Subsecretarías la Ejecución Presupuestal de Gastos del FFDS, incluido el capítulo de Regalías.</t>
  </si>
  <si>
    <t>Porcentaje de cumplimiento en la presentación de informes a los entes de control y terceros con calidad y oportunidad.</t>
  </si>
  <si>
    <t>Realizar el 100% de las actividades  articuladas en lo técnico legal requeridas entre  Presupuesto, Tesorería y Contabilidad, tales como la expedición de los estados de cuenta, trámite de órdenes de pago, revisión de planilla de contratistas, sistema integrado de calidad, SI-CAPITAL y todas aquellas que sean necesarias para la adecuada gestión de los recursos financieros de la entidad.</t>
  </si>
  <si>
    <t>Gestionar el 50% de las obligaciones radicadas (Trimestre Vencido).</t>
  </si>
  <si>
    <t>Porcentaje de avance en la Gestión Administrativa de Cobro Persuasivo y Coactivo.</t>
  </si>
  <si>
    <t>Analizar, depurar y conciliar los terceros correspondientes a los Actos Administrativos Sancionatorios de la Entidad con corte a Diciembre 31 de 2013.</t>
  </si>
  <si>
    <t>Porcentaje de terceros conciliados de los Actos Administrativos Sancionatorios con corte a Diciembre 31 de 2013.</t>
  </si>
  <si>
    <t>Emitir los requerimientos institucionales y externos de orden jurídico en la Dirección Financiera en relación con la normatividad vigente y los proyectos de norma en el desarrollo de las funciones y competencias en el marco del CPACA, al igual que para el cumplimiento de las  metas y objetivos establecidos en el Decreto 507 de 2013.</t>
  </si>
  <si>
    <t>Porcentaje de cumplimiento en la emisión de conceptos y requerimientos jurídicos en el orden financiero.</t>
  </si>
  <si>
    <t>Realizar todas las actuaciones inherentes a la actividad contractual que se requieran en la Dirección Financiera y establecer las condiciones financieras y organizacionales  habilitantes y los criterios de análisis financiero que se requieran en el FFDS-SDS dentro del marco de las funciones y competencias de la Dirección Financiera establecidas en el Decreto 507 de 2013.</t>
  </si>
  <si>
    <t>Porcentaje de actividades ejecutadas correspondientes a la contratación de la Dirección Financiera y de la Entidad programadas para el mes.</t>
  </si>
  <si>
    <t>Realizar las acciones requeridas en la ejecución presupuestal gestionando entre otras el 100% de las solicitudes de expedición de CDP, RP y Giros Presupuestales del FFDS, con capítulo de Regalías y de la SDS y el cargue de las operaciones en PREDIS día a día del FFDS, de acuerdo a la normatividad vigente y las necesidades institucionales</t>
  </si>
  <si>
    <t>porcentaje de ejecución presupuestal</t>
  </si>
  <si>
    <t>Realizar concilaciones entre la Dirección Financiera - Contabilidad y la Dirección Administrativa,  el área de Tesorería de la vigencia 2015.</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</si>
  <si>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</si>
  <si>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</si>
  <si>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</si>
  <si>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</si>
  <si>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</si>
  <si>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Seguimiento trimestral</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</si>
  <si>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</si>
  <si>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</si>
  <si>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</si>
  <si>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</si>
  <si>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N/A</t>
  </si>
  <si>
    <t>Siguiente seguimiento en el mes de Julio de 2015</t>
  </si>
  <si>
    <t xml:space="preserve">El resultado de este indicador durante el mes de Junio de 2015 se generó con la presentación oportuna de los siguientes informes contables y declaraciones tributarias:
Estampillas Distritales: Recopilar, analizar y enviar  la información correspondiente a Retenciones por Estampillas Distritales del FFDS del mes de Mayo de 2015 para su respectiva presentación en medio físico
Retenciones por impuesto de Renta, IVA timbre Recopilar y análizar la información y elaborar las declaraciones del mes de Mayo de 2015 de 2015  para su respectiva presentación vía electrónica.
</t>
  </si>
  <si>
    <t xml:space="preserve">El Fondo Financiero para el manejo de los recursos tiene abiertas Quince (15) cuentas Bancarias, de las cuales dos (2) son corrientes y Trece (13) son de ahorros, las diferencias entre estas cuentas y los Libros Contables, generan las Conciliaciones Bancarias.  En el mes de Junio del 2015, Tesorería trabajó con la Conciliación Bancaria del mes de Enero del año 2015, tomando como año base el mes de Diciembre de 2014.
Todas las gestiones adelantadas de la depuración de conciliaciones bancarias, se soportarán en los documentos previamente establecidos como fichas técnicas, actas, informes, comunicados, correos electrónicos y otros, para este periodo y en adelante se trabajará con Cobro Coactivo y Cartera, permitiendo identificar el concepto por el cual se realizan las consignaciones, de Igual forma en Tesorería cada cuenta se encuentra en depuración con un profesional encargado, permitiendo mayor gestión en la depuración.
Teniendo en cuenta lo anterior, en el Periodo del mes de Junio de 2015, de un valor total de $9.391.301.141,64, se depuró un valor de $6.936.437.793 correspondiente a un 74% de las partidas depuradas, y quedando pendiente por depurar un valor de $2.454.863.348,64 correspondiente al 26%.
El porcentaje pendiente por depurar se sigue gestionando para su depuración.  Toda solicitud debe estar acompañada de su respectiva respuesta, ya sea favorable o desfavorable. </t>
  </si>
  <si>
    <t>EN EL PRESUPUESTO DE LA SDS SE PRESENTÓ LA SIGUIENTE MODIFICACIÓN
*Mediante la RESOLUCION 794 DE 16 DE JUNIO DE 2015 se acredito el VACACIONES EN DINERO  y se contra crédito SUELDOS PERSONAL DE NOMINA Por $45.121.892
EN EL PRESUPUESTO DEL FFDS SE REALIZARON LAS SIGUIENTES MODIFICACIONES:
1. CAMBIOS ENTRE CONCEPTO DE GASTO:
* proyecto 882 del concepto 785 al concepto 833 por $100.000.000
* proyecto 874  del concepto 0045 al concepto 0033 por $ 132.208.144
* proyecto 872 del concepto 0326 al concepto 0111 por $ 55.400.000
2. TRASLADOS PRESUPUESTALES:
* ACUERDO 214 DEL 2015 DEL 12 JUNIO DE 2015, por $ 255.321.000 del proyecto 946 al proyecto 887.
* ACUERDO 215 DEL 2015 DEL 12 JUNIO DE 2015, por $ 12.000.000 del proyecto 883 a  pasivos exigibles
* ACUERDO 216 DEL 2015 DEL 12 JUNIO DE 2015, por $ 14.029.018 del proyecto 880 a  pasivos exigibles
* ACUERDO 217 DEL 2015 DEL 12 JUNIO DE 2015, por $ 14.029.018 del proyecto 869, 872,874,875,876,881,882 a  los proyectos 877, 883,  885.</t>
  </si>
  <si>
    <t>En el mes de Junio se presentaron los informes de ejecución y cierre presupuestal del mes de Mayo de 2015 del FFDS y de la SDS. 
Para la vigencia 2015 se apropiaron en el FFDS recursos por $2.169.814 millones de los cuales en el mes de Mayo se ejecutó el 40.84% y para la SDS se apropiaron $53.549 millones de los cuales a cierre del mes se ejecutó el  20.80%. Sobre los recursos del Sistema General de Regalías se apropiaron $ 19,799 millones y a cierre de  Mayo se ejecutó el 16,80% y se giraron 684 millones que corresponden al 3.46%
A 31 de  diciembre de 2014 se constituyeron reservas presupuestales para el FFDS por $ 209.691 millones de los cuales a cierre de Mayo de 2015 se ejecutaron en un 61.21% y para la SDS se constituyeron $919 mil millones de los cuales a cierre de Mayo se ejecutaron en un 89.73%.
En cuanto a la ejecución de vigencia del mes de Junio para el FFDS se ejecutó el 49.48% y para la SDS 29.05%.  De las reservas presupuestales constituidas por el FFDS ha girado el 66.19% y para la SDS del 89.75%.
Sobre los recursos del Sistema General de Regalías se apropiaron $ 19,799 millones y a cierre de junio  se ejecutó el 16,80% y han girado 1.103 millones que corresponden al 5.57%.</t>
  </si>
  <si>
    <t>Actividad desarrollada en un 100% en el mes de Enero de 2015</t>
  </si>
  <si>
    <t xml:space="preserve">En el mes de Junio se dio cumplimiento a la presentación del 100% de los informes recurrentes e informes de cierre, requeridos por las distintas entidades y entes de control, referentes a la ejecución de los recursos del presupuesto del FFDS y de la SDS. 
 Se presentó la ejecución de la Cuenta Maestra del Régimen Subsidiado en el marco de la Ley 1608/2013, de las vigencias 2013, 2014 y a 16 de junio de 2015, por solicitud verbal del Dr. Didier Paez de la Contraloría de Bogotá D.C.
</t>
  </si>
  <si>
    <t>*En el mes de Junio se llevaron a cabo las actividades de articulación, en especial las respuestas y la atención personalizada del grupo auditor de la Contraloría de Bogotá,  revisión y pago de planillas de contratistas, informe CHIP a la Contraloría General de la República, informe de Transferencias de la Nación con destino a la SHD para consolidación y presentación a la Contraloría general de la Nación, estados de cuenta para la liquidación de contratos de las ESE, seguimiento al Plan de Mejoramiento hallazgo pasivos exigibles y otros.
*Se solicitó la actualización de la base de terceros para hacer posible el trabajo de registro de operaciones en PREDIS DIA A DIA, para la Secretaría de Hacienda. Esta operación se realiza conjuntamente entre presupuesto, contabilidad y Secretaría de Hacienda.
* Se realizó la revisión y pago de planillas de contratistas y expedición de estados de cuenta para la liquidación de contratos de las ESE y otros terceros. 
* Se continúa trabajando en la implementación del software financiero SI CAPITAL – PREDIS con digitación en la base de producción ingresando información de Marzo de 2015.</t>
  </si>
  <si>
    <t>Se realizó análisis, depuración y conciliación sobre los Actos Administrativos Sancionatorios, generando informe de cartera, con radicados No.2015IE15959 Y 2015IE16028 del 05/06/2015,  las cuales se remitieron al Área de Contabilidad, para sus fines pertinentes.
Adicionalmente se remitieron oficios a Salud Pública relacionando comprobantes de Ingreso a Bancos -CIB, para  el descargue del respectivo pago, con radicados No.2015IE15727, 2015IE16671, 2015IE17188 del  03/06/2015, 12/06/2015 y 17/06/2015. También se remitieron al Área de Contabilidad las resoluciones no ejecutoriadas para los registros de causación pertinentes, con radicados No.2015IE15421, 2015IE16511, 2015IE17189, 2015IE18521 y 2015IE18537 de fecha 01/06/2015, 11/06/2015, 17/06/2015, 26/06/2015, 30/06/2015.</t>
  </si>
  <si>
    <t>Durante el mes de junio de 2015 se realizó requerimiento mediante memorando interno a la Dirección de Planeación Institucional y Calidad presentando informe sobre el normagrama de la Dirección Financiera en el período comprendido del segundo trimestre de 2015. Igualmente se ofició a la misma Dirección a fin de solicitar capacitación sobre el diligenciamiento del nuevo aplicativo ISOLUCIÓN. Se remitió direccionamiento a la Subdirección de Contratación en relación con la Ejecución del Contrato SICAF. Finalmente se requerió al grupo de Cobro Coactivo para que unificaran y depuraran la numeración de expedientes conforme al criterio de las Dependencias de origen.</t>
  </si>
  <si>
    <t>Durante el mes de Junio de 2015 se realizaron las siguientes actividades respecto de este indicador: 
1. Proceso FFDS-LP-005-2015, EJECUCION DE OBRA BLANCA: Se adjuntó a la carpeta el correo electrónico del día 6 de julio de 2015 que contenía la elaboración y análisis de la respuesta a observaciones relacionadas con los indicadores de Capacidad Financiera (cobertura de riesgo). 
2. Revisar y estructurar los indicadores de Capacidad Financiera y de Capacidad Organizacional, los Estudios del Sector, para los procesos:
*AUDITORIA INTEGRAL CON ENFASIS EN LA CALIDAD DE LA PRESTACION DEL SERVICIO DE SALUD: Radicado 2015IE14303 del 20/05/2015.
*ADQUISICIÓN DE MOBILIARIO PARA LOS LABORATORIOS DEL BANCO DE SANGRE – HEMOCENTRO DISTRITAL: Radicado 2015IE13809 del 14/05/2015.
*CONSTRUCCIÓN DEL CAMI DIANA TURBAY: Radicado 2015IE15784 del 3 de junio de 2015.
3. Brindar asesoría personalizada y mediante correo institucional, al cliente interno, en todo lo relacionado con los estudios del sector y los indicadores del componente financiero:
* Hemocentro Distrital: Mediante correo electrónico del 2 de julio dirigido a la Dra. Magaly se envió el análisis de la unificación de los indicadores financieros de los procesos de Talento humano, ergonómicos y Adquisición de Mobiliario. 
*Mediante correo electrónico del 25 de junio dirigido a la funcionaria Ángela María Morales, se brindó asesoría referente a los estudios del sector para el proceso de inimputables.
4. Proceso FFDS-LP-003-2015, VIGILANCIA: 
*Se brindó apoyo técnico en la revisión de las observaciones presentadas en audiencia pública a la evaluación de la propuesta económica, específicamente en lo relacionado con:
   -La presentación y evaluación a la Oferta Económica del proceso,
   -La base de aplicación del IVA 
   -Los conceptos de los porcentajes para el cobro de los Gastos de Administración y Supervisión del proceso.
*Mediante correo electrónico del 12 de junio dirigido a la Oficina de Control Interno (Dr. Hernando Ardila), se enviaron los soportes de las observaciones presentadas a la evaluación final, en audiencia pública a dicho proceso, referentes a la base de aplicación del IVA, y la aplicación de las tarifas según modalidad del servicio. Este concepto también fue presentado a la DIAN.
5. Mediante correo electrónico del 16 de junio dirigido a la Secretaria de la Dirección Financiera, se enviaron los soportes correspondientes a la evaluación definitiva del proceso FFDS-SASI-003-2013, de adquisición de equipamiento biomédico especializado para el banco de sangre, realizado el 1 de noviembre de 2013, en soporte a disciplinario del Dr. Gabriel Lozano, por la Empresa ANALYTICA, ya que su indicador de riesgo no cumple como factor habilitante del proceso.</t>
  </si>
  <si>
    <t>A lo largo del 2015 se han tenido en promedio 8.767 expedientes para gestionar. Cada expediente debería ser gestionado mínimo 2 veces al año, ya que entre más requerimientos se generen, se aumenta la probabilidad de éxito procesal y por ende lograr el objetivo de recuperación de cartera de la Entidad. Razón por la cual durante el primer semestre del año se han logrado gestionar 9.228 expedientes, gracias al reparto, a los cuales se les han realizado actuaciones tales como Acuerdos de pago, Embargos, Citaciones, Notificaciones, Mandamientos, Requerimientos, entre otros.
Total Cartera Recaudada (2015): $398´284.033, discriminada así: Enero $74´465.521; Febrero $94´745.969; Marzo $50´212.319; Abril $57´106.750; Mayo $77´543.169; Junio $44´210.305.</t>
  </si>
  <si>
    <t>La cartera que ha sido asignada a Cobro Coactivo desde la creación de dicho grupo funcional ha sido de $16.597´678.304, de los cuales se han logrado recuperar al 30 de junio de 2015 $8.702´500.085.</t>
  </si>
  <si>
    <t>Se gestionaron durante el segundo trimestre del corriente año 1.401 expedientes de Cobro Persuasivo y 2.738 expedientes de Cobro Coactivo a un promedio de 8.545 expedientes a gestionar.</t>
  </si>
  <si>
    <t>Durante el segundo trimestre del 2015 se han tenido en promedio 8.545 expedientes para gestionar, de los cuales se gestionaron 4.139 expedientes. Se realizaron actuaciones tales como Acuerdos de pago, Embargos, Citaciones, Notificaciones, Mandamientos, Requerimientos, entre otros, las cuales permitieron recuperar $178´860.224.</t>
  </si>
  <si>
    <t>Se actualizo toda la gestión documental del proceso de Gestión Financiera de acuerdo con la nueva estructura y el mapa de procesos.
Se socializo el nuevo mapa de procesos.</t>
  </si>
  <si>
    <t>*Al 15 de junio el 75% de los colaboradores de la Dirección Financiera diligenciaron la Caracterización Sociodemográfica.
*El 100% de los colaboradores de la Dirección Financiera estaban afiliados a la ARL 24 horas antes de iniciar ejecución contractual o actividades laborales.
*El 100% de los accidentes de trabajo se han reportado dentro del tiempo establecido por la ley.
*Se participo en todas las reuniones de actualización de tablas de retención documental y cuadros de caracterización documental.
*El 75% de los colaboradores de la Dirección Financiera tienen conocimiento de las políticas de seguridad de la información.</t>
  </si>
  <si>
    <t>Se cumplió en un 93% las actividades relacionadas con Seguridad y salud en el trabajo; en un 100% con las actividades relacionadas con Gestión documental y archivo, y finalmente se cumplió en un 75% con las actividades relacionadas con Seguridad de la información.</t>
  </si>
  <si>
    <t>Se cumplió en un 100% en las actividades relacionadas con la actualización de toda la gestión documental y se cumplió en un 90% en las actividades relacionadas con la socialización del nuevo mapa de procesos.</t>
  </si>
  <si>
    <t>De acuerdo a l a semaforización del Tablero de Control, la Dirección Financiera está cumpliendo con las actividades encaminadas a mantener la certificación del Sistema de Gestión de Calidad.</t>
  </si>
  <si>
    <t>De acuerdo a l a semaforización del Tablero de Control, la Dirección Financiera está cumpliendo con las actividades para implementar el Sistema Integrado de Gestión.</t>
  </si>
  <si>
    <t>*Eficiente gestión presupuestal, contable y tesorería atendiendo los lineamientos internos y externos y la normatividad vigente.
*Cada unidad funcional (Contabilidad, Presupuesto, Tesorería, Dirección Financiera, Cobro Coactivo) contesto oportunamente y con calidad los informes requeridos por las distintas Entidades, los Entes de Control y/o la Oficina de Control Interno al igual que los SDQS asignados a la Dirección Financiera.</t>
  </si>
  <si>
    <t>*Se elaboraron, revisaron y entregaron las conciliaciones bancarias;
*Se tramito ajuste a los indicadores de Contabilidad "Porcentaje de elaboración y entrega de las conciliaciones bancarias con margen de tiempo trimestral" y "Porcentaje de elaboracion de las conciliaciones entre la Dirección Financiera - Contabilidad con  la Dirección administrativa, el área de Tesorería de la vigencia 2015".
*Se realizó análisis, depuración y conciliación sobre los actos administrativos sancionatorios.
*Se gestionaron el 100% de las solicitudes de:
  -Modificaciones Presupuestales
  -Expedición de CDP, RP, Giros Presupuestales, estados de cuenta, órdenes de pago, conceptos jurídicos de perfil financiero
  -Revisión de planilla de contratistas
  -Sistema Integrado de Calidad
  -Sistema de Información: Se continúa trabajando en la implementación del software financiero SI CAPITAL, Cargue diario de la información presupuestal en el sistema PREDIS de la SDH (lo cual permite tener la ejecución presupuestal disponible en el momento que se requiera).
  -Se realizan oportunamente las actividades de la contratación persona natural.</t>
  </si>
  <si>
    <t>*Se gestionó un adecuado cierre presupuestal de la vigencia 2014 de acuerdo con los lineamientos de la Circular de Cierre Presupuestal expedida por la Secretaría de Hacienda Distrital y demás normatividad vigente.
*Obligaciones asumidas por la Secretaría Distrital de Salud y Fondo Distrital de Salud para el cumplimiento de sus funciones tramitadas oportunamente en lo que corresponde a la Gestión Financiera.
*Se revisaron y pagaron las planillas de contratistas correspondientes a los meses de enero, febrero, marzo, abril, mayo y junio del 2.015.
*Se realizó el seguimiento al Plan de Mejoramiento hallazgo pasivos exigibles y otros.
*Se ha depurado el 74% de las conciliaciones bancarias.</t>
  </si>
  <si>
    <t>Siguiente seguimiento en el mes de agosto de 2015</t>
  </si>
  <si>
    <t>Se actualizó toda la gestión documental del proceso de Gestión Financiera de acuerdo con la nueva estructura y el mapa de procesos.
Se socializó el nuevo mapa de procesos y se aplicó instrumento para verificar la apropiación del conocimiento del mapa de procesos.</t>
  </si>
  <si>
    <t>*Al 15 de junio el 75% de los colaboradores de la Dirección Financiera diligenciaron la Caracterización Sociodemográfica.
*El 100% de los colaboradores de la Dirección Financiera estaban afiliados a la ARL 24 horas antes de iniciar ejecución contractual o actividades laborales.
*El 100% de los accidentes de trabajo se han reportado dentro del tiempo establecido por la ley.
*Se participó en todas las reuniones de actualización de tablas de retención documental y cuadros de caracterización documental, lideradas por el Archivo central.
*El 75% de los colaboradores de la Dirección Financiera tienen conocimiento de las políticas de seguridad de la información pues participaron en la enciclopedia de la excelencia que para este trimestre trataba temas asociados al subsistema de seguridad de la información.</t>
  </si>
</sst>
</file>

<file path=xl/styles.xml><?xml version="1.0" encoding="utf-8"?>
<styleSheet xmlns="http://schemas.openxmlformats.org/spreadsheetml/2006/main">
  <numFmts count="5">
    <numFmt numFmtId="164" formatCode="_(* #,##0_);_(* \(#,##0\);_(* &quot;-&quot;_);_(@_)"/>
    <numFmt numFmtId="165" formatCode="_(* #,##0.00_);_(* \(#,##0.00\);_(* &quot;-&quot;??_);_(@_)"/>
    <numFmt numFmtId="166" formatCode="000"/>
    <numFmt numFmtId="167" formatCode="0.0%"/>
    <numFmt numFmtId="168" formatCode="0.0"/>
  </numFmts>
  <fonts count="50">
    <font>
      <sz val="11"/>
      <color theme="1"/>
      <name val="Calibri"/>
      <family val="2"/>
      <scheme val="minor"/>
    </font>
    <font>
      <sz val="11"/>
      <color indexed="8"/>
      <name val="Calibri"/>
      <family val="2"/>
    </font>
    <font>
      <sz val="10"/>
      <name val="Arial"/>
      <family val="2"/>
    </font>
    <font>
      <sz val="11"/>
      <color indexed="8"/>
      <name val="Calibri"/>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1"/>
      <color indexed="8"/>
      <name val="Arial"/>
      <family val="2"/>
    </font>
    <font>
      <b/>
      <sz val="11"/>
      <color indexed="8"/>
      <name val="Arial"/>
      <family val="2"/>
    </font>
    <font>
      <sz val="9"/>
      <color indexed="81"/>
      <name val="Tahoma"/>
      <family val="2"/>
    </font>
    <font>
      <b/>
      <sz val="9"/>
      <color indexed="81"/>
      <name val="Tahoma"/>
      <family val="2"/>
    </font>
    <font>
      <b/>
      <sz val="12"/>
      <color indexed="10"/>
      <name val="Tahoma"/>
      <family val="2"/>
    </font>
    <font>
      <b/>
      <sz val="12"/>
      <name val="Tahoma"/>
      <family val="2"/>
    </font>
    <font>
      <sz val="12"/>
      <color indexed="8"/>
      <name val="Tahoma"/>
      <family val="2"/>
    </font>
    <font>
      <b/>
      <sz val="12"/>
      <color indexed="8"/>
      <name val="Tahoma"/>
      <family val="2"/>
    </font>
    <font>
      <sz val="12"/>
      <color indexed="8"/>
      <name val="Arial"/>
      <family val="2"/>
    </font>
    <font>
      <sz val="12"/>
      <color indexed="9"/>
      <name val="Tahoma"/>
      <family val="2"/>
    </font>
    <font>
      <sz val="12"/>
      <color indexed="9"/>
      <name val="Calibri"/>
      <family val="2"/>
    </font>
    <font>
      <sz val="10"/>
      <color indexed="8"/>
      <name val="Arial"/>
      <family val="2"/>
    </font>
    <font>
      <sz val="11"/>
      <color indexed="8"/>
      <name val="Tahoma"/>
      <family val="2"/>
    </font>
    <font>
      <b/>
      <sz val="11"/>
      <color indexed="8"/>
      <name val="Tahoma"/>
      <family val="2"/>
    </font>
    <font>
      <sz val="11"/>
      <name val="Tahoma"/>
      <family val="2"/>
    </font>
    <font>
      <sz val="11"/>
      <name val="Arial"/>
      <family val="2"/>
    </font>
    <font>
      <sz val="11"/>
      <color indexed="9"/>
      <name val="Arial"/>
      <family val="2"/>
    </font>
    <font>
      <sz val="20"/>
      <color indexed="10"/>
      <name val="Arial Narrow"/>
      <family val="2"/>
    </font>
    <font>
      <sz val="8"/>
      <color indexed="9"/>
      <name val="Calibri"/>
      <family val="2"/>
    </font>
    <font>
      <sz val="10"/>
      <name val="Tahoma"/>
      <family val="2"/>
    </font>
    <font>
      <sz val="11"/>
      <color indexed="9"/>
      <name val="Tahoma"/>
      <family val="2"/>
    </font>
    <font>
      <sz val="11"/>
      <color indexed="81"/>
      <name val="Tahoma"/>
      <family val="2"/>
    </font>
    <font>
      <sz val="11"/>
      <color rgb="FFFF0000"/>
      <name val="Calibri"/>
      <family val="2"/>
      <scheme val="minor"/>
    </font>
    <font>
      <sz val="12"/>
      <color theme="1"/>
      <name val="Tahoma"/>
      <family val="2"/>
    </font>
    <font>
      <sz val="12"/>
      <color theme="1"/>
      <name val="Calibri"/>
      <family val="2"/>
      <scheme val="minor"/>
    </font>
    <font>
      <sz val="11"/>
      <color theme="1"/>
      <name val="Arial"/>
      <family val="2"/>
    </font>
    <font>
      <sz val="9"/>
      <color indexed="8"/>
      <name val="Calibri"/>
      <family val="2"/>
      <scheme val="minor"/>
    </font>
    <font>
      <sz val="10"/>
      <color indexed="8"/>
      <name val="Calibri"/>
      <family val="2"/>
      <scheme val="minor"/>
    </font>
    <font>
      <sz val="10"/>
      <name val="Calibri"/>
      <family val="2"/>
      <scheme val="minor"/>
    </font>
    <font>
      <sz val="11"/>
      <color theme="1"/>
      <name val="Tahoma"/>
      <family val="2"/>
    </font>
    <font>
      <sz val="11"/>
      <color rgb="FFFF0000"/>
      <name val="Tahoma"/>
      <family val="2"/>
    </font>
    <font>
      <sz val="11"/>
      <color rgb="FFFF0000"/>
      <name val="Calibri"/>
      <family val="2"/>
    </font>
    <font>
      <b/>
      <sz val="11"/>
      <color rgb="FFFF0000"/>
      <name val="Arial"/>
      <family val="2"/>
    </font>
    <font>
      <sz val="11"/>
      <color rgb="FFFF0000"/>
      <name val="Arial"/>
      <family val="2"/>
    </font>
  </fonts>
  <fills count="10">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62"/>
        <bgColor indexed="64"/>
      </patternFill>
    </fill>
    <fill>
      <patternFill patternType="solid">
        <fgColor theme="0"/>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00206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bottom/>
      <diagonal/>
    </border>
    <border>
      <left/>
      <right style="thin">
        <color indexed="64"/>
      </right>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thin">
        <color indexed="64"/>
      </left>
      <right/>
      <top style="thin">
        <color indexed="9"/>
      </top>
      <bottom style="thin">
        <color indexed="9"/>
      </bottom>
      <diagonal/>
    </border>
    <border>
      <left/>
      <right/>
      <top style="thin">
        <color indexed="9"/>
      </top>
      <bottom/>
      <diagonal/>
    </border>
    <border>
      <left style="medium">
        <color indexed="64"/>
      </left>
      <right style="thin">
        <color indexed="64"/>
      </right>
      <top style="thin">
        <color indexed="64"/>
      </top>
      <bottom style="thin">
        <color indexed="64"/>
      </bottom>
      <diagonal/>
    </border>
  </borders>
  <cellStyleXfs count="7">
    <xf numFmtId="0" fontId="0" fillId="0" borderId="0"/>
    <xf numFmtId="165" fontId="3" fillId="0" borderId="0" applyFont="0" applyFill="0" applyBorder="0" applyAlignment="0" applyProtection="0"/>
    <xf numFmtId="165" fontId="1"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16">
    <xf numFmtId="0" fontId="0" fillId="0" borderId="0" xfId="0"/>
    <xf numFmtId="0" fontId="5" fillId="2" borderId="1" xfId="0" applyFont="1" applyFill="1" applyBorder="1" applyAlignment="1" applyProtection="1">
      <alignment horizontal="center" vertical="center" wrapText="1"/>
    </xf>
    <xf numFmtId="0" fontId="7" fillId="0" borderId="0" xfId="0" applyFont="1" applyProtection="1"/>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4"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7" fillId="0" borderId="0" xfId="0" applyFont="1" applyAlignment="1" applyProtection="1">
      <alignment horizontal="center"/>
    </xf>
    <xf numFmtId="0" fontId="0" fillId="5" borderId="0" xfId="0" applyFill="1" applyAlignment="1" applyProtection="1">
      <alignment vertical="center"/>
    </xf>
    <xf numFmtId="0" fontId="0" fillId="5" borderId="0" xfId="0" applyFill="1" applyAlignment="1" applyProtection="1">
      <alignment horizontal="center" vertical="center"/>
    </xf>
    <xf numFmtId="0" fontId="39" fillId="5" borderId="0" xfId="0" applyFont="1" applyFill="1" applyAlignment="1" applyProtection="1">
      <alignment horizontal="justify" vertical="center"/>
    </xf>
    <xf numFmtId="164" fontId="22" fillId="5" borderId="2" xfId="1" applyNumberFormat="1" applyFont="1" applyFill="1" applyBorder="1" applyAlignment="1" applyProtection="1">
      <alignment horizontal="justify" vertical="center" wrapText="1"/>
    </xf>
    <xf numFmtId="0" fontId="25" fillId="5" borderId="0" xfId="0" applyFont="1" applyFill="1" applyAlignment="1" applyProtection="1">
      <alignment horizontal="justify" vertical="center"/>
    </xf>
    <xf numFmtId="0" fontId="12" fillId="4" borderId="2" xfId="0" applyFont="1" applyFill="1" applyBorder="1" applyAlignment="1" applyProtection="1">
      <alignment vertical="center"/>
    </xf>
    <xf numFmtId="0" fontId="12" fillId="2" borderId="2" xfId="0" applyFont="1" applyFill="1" applyBorder="1" applyAlignment="1" applyProtection="1">
      <alignment vertical="center"/>
    </xf>
    <xf numFmtId="0" fontId="40" fillId="0" borderId="0" xfId="0" applyFont="1" applyFill="1" applyAlignment="1" applyProtection="1">
      <alignment vertical="center"/>
    </xf>
    <xf numFmtId="0" fontId="40" fillId="0" borderId="0" xfId="0" applyFont="1" applyAlignment="1" applyProtection="1">
      <alignment vertical="center"/>
    </xf>
    <xf numFmtId="0" fontId="26" fillId="3" borderId="0" xfId="0" applyFont="1" applyFill="1" applyAlignment="1" applyProtection="1">
      <alignment vertical="center"/>
    </xf>
    <xf numFmtId="0" fontId="40" fillId="3" borderId="0" xfId="0" applyFont="1" applyFill="1" applyAlignment="1" applyProtection="1">
      <alignment horizontal="center" vertical="center"/>
    </xf>
    <xf numFmtId="0" fontId="40" fillId="3" borderId="0" xfId="0" applyFont="1" applyFill="1" applyAlignment="1" applyProtection="1">
      <alignment vertical="center"/>
    </xf>
    <xf numFmtId="0" fontId="40" fillId="3" borderId="0" xfId="0" applyFont="1" applyFill="1" applyAlignment="1" applyProtection="1">
      <alignment horizontal="left" vertical="center"/>
    </xf>
    <xf numFmtId="0" fontId="40" fillId="0" borderId="0" xfId="0" applyFont="1" applyFill="1" applyAlignment="1" applyProtection="1">
      <alignment horizontal="left" vertical="center"/>
    </xf>
    <xf numFmtId="0" fontId="40" fillId="0" borderId="0" xfId="0" applyFont="1" applyFill="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wrapText="1"/>
    </xf>
    <xf numFmtId="0" fontId="10" fillId="2" borderId="4" xfId="0" applyFont="1" applyFill="1" applyBorder="1" applyAlignment="1" applyProtection="1">
      <alignment horizontal="center" vertical="center" wrapText="1"/>
    </xf>
    <xf numFmtId="0" fontId="29" fillId="5" borderId="2" xfId="0" applyFont="1" applyFill="1" applyBorder="1" applyAlignment="1" applyProtection="1">
      <alignment horizontal="center" vertical="center" wrapText="1"/>
    </xf>
    <xf numFmtId="0" fontId="30" fillId="5" borderId="2" xfId="0" applyFont="1" applyFill="1" applyBorder="1" applyAlignment="1" applyProtection="1">
      <alignment horizontal="center" vertical="center"/>
    </xf>
    <xf numFmtId="0" fontId="30" fillId="3" borderId="2" xfId="0" applyFont="1" applyFill="1" applyBorder="1" applyAlignment="1" applyProtection="1">
      <alignment horizontal="left" vertical="center" wrapText="1"/>
    </xf>
    <xf numFmtId="0" fontId="30" fillId="3" borderId="2" xfId="0" applyFont="1" applyFill="1" applyBorder="1" applyAlignment="1" applyProtection="1">
      <alignment horizontal="justify" vertical="center" wrapText="1"/>
    </xf>
    <xf numFmtId="0" fontId="29" fillId="5" borderId="2" xfId="0" applyFont="1" applyFill="1" applyBorder="1" applyAlignment="1" applyProtection="1">
      <alignment vertical="center" wrapText="1"/>
    </xf>
    <xf numFmtId="0" fontId="28" fillId="3" borderId="2" xfId="0" applyFont="1" applyFill="1" applyBorder="1" applyAlignment="1" applyProtection="1">
      <alignment horizontal="justify" vertical="center" wrapText="1"/>
    </xf>
    <xf numFmtId="0" fontId="30" fillId="5" borderId="2" xfId="0" applyFont="1" applyFill="1" applyBorder="1" applyAlignment="1" applyProtection="1">
      <alignment horizontal="justify" vertical="center" wrapText="1"/>
    </xf>
    <xf numFmtId="0" fontId="17" fillId="5" borderId="2" xfId="0" applyFont="1" applyFill="1" applyBorder="1" applyAlignment="1" applyProtection="1">
      <alignment vertical="center" wrapText="1"/>
    </xf>
    <xf numFmtId="166" fontId="21" fillId="6" borderId="2" xfId="0" applyNumberFormat="1" applyFont="1" applyFill="1" applyBorder="1" applyAlignment="1" applyProtection="1">
      <alignment vertical="center"/>
    </xf>
    <xf numFmtId="166" fontId="20" fillId="6" borderId="2" xfId="0" applyNumberFormat="1" applyFont="1" applyFill="1" applyBorder="1" applyAlignment="1" applyProtection="1">
      <alignment vertical="center"/>
    </xf>
    <xf numFmtId="0" fontId="21" fillId="6" borderId="2" xfId="0" applyFont="1" applyFill="1" applyBorder="1" applyAlignment="1" applyProtection="1">
      <alignment vertical="center" wrapText="1"/>
    </xf>
    <xf numFmtId="0" fontId="23" fillId="6" borderId="2" xfId="0" applyFont="1" applyFill="1" applyBorder="1" applyAlignment="1" applyProtection="1">
      <alignment vertical="center" wrapText="1"/>
    </xf>
    <xf numFmtId="9" fontId="21" fillId="6" borderId="2" xfId="0" applyNumberFormat="1" applyFont="1" applyFill="1" applyBorder="1" applyAlignment="1" applyProtection="1">
      <alignment vertical="center" wrapText="1"/>
    </xf>
    <xf numFmtId="10" fontId="23" fillId="6" borderId="2" xfId="0" applyNumberFormat="1" applyFont="1" applyFill="1" applyBorder="1" applyAlignment="1" applyProtection="1">
      <alignment vertical="center" wrapText="1"/>
    </xf>
    <xf numFmtId="0" fontId="17" fillId="7" borderId="2" xfId="0" applyFont="1" applyFill="1" applyBorder="1" applyAlignment="1" applyProtection="1">
      <alignment horizontal="center" vertical="center" wrapText="1"/>
    </xf>
    <xf numFmtId="0" fontId="27" fillId="5" borderId="2" xfId="0" applyNumberFormat="1" applyFont="1" applyFill="1" applyBorder="1" applyAlignment="1" applyProtection="1">
      <alignment horizontal="center" vertical="center" wrapText="1"/>
    </xf>
    <xf numFmtId="0" fontId="31" fillId="3" borderId="5" xfId="0" applyFont="1" applyFill="1" applyBorder="1" applyAlignment="1" applyProtection="1">
      <alignment horizontal="center" vertical="center"/>
    </xf>
    <xf numFmtId="0" fontId="31" fillId="3" borderId="2" xfId="0" applyFont="1" applyFill="1" applyBorder="1" applyAlignment="1" applyProtection="1">
      <alignment horizontal="left" vertical="center" wrapText="1"/>
    </xf>
    <xf numFmtId="0" fontId="17" fillId="5" borderId="1" xfId="0" applyFont="1" applyFill="1" applyBorder="1" applyAlignment="1" applyProtection="1">
      <alignment vertical="center" wrapText="1"/>
    </xf>
    <xf numFmtId="0" fontId="41" fillId="5" borderId="0" xfId="0" applyFont="1" applyFill="1" applyAlignment="1" applyProtection="1">
      <alignment horizontal="justify" vertical="center"/>
    </xf>
    <xf numFmtId="164" fontId="16" fillId="5" borderId="2" xfId="1" applyNumberFormat="1" applyFont="1" applyFill="1" applyBorder="1" applyAlignment="1" applyProtection="1">
      <alignment horizontal="justify" vertical="center" wrapText="1"/>
    </xf>
    <xf numFmtId="0" fontId="32" fillId="5" borderId="0" xfId="0" applyFont="1" applyFill="1" applyAlignment="1" applyProtection="1">
      <alignment horizontal="justify" vertical="center"/>
    </xf>
    <xf numFmtId="0" fontId="16" fillId="5" borderId="2"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wrapText="1"/>
    </xf>
    <xf numFmtId="0" fontId="16" fillId="5" borderId="2" xfId="0" applyNumberFormat="1" applyFont="1" applyFill="1" applyBorder="1" applyAlignment="1" applyProtection="1">
      <alignment horizontal="left" vertical="center" wrapText="1"/>
    </xf>
    <xf numFmtId="0" fontId="31" fillId="3" borderId="2" xfId="0" applyFont="1" applyFill="1" applyBorder="1" applyAlignment="1" applyProtection="1">
      <alignment horizontal="center" vertical="center"/>
    </xf>
    <xf numFmtId="0" fontId="16" fillId="0" borderId="1" xfId="0" applyFont="1" applyBorder="1" applyAlignment="1" applyProtection="1">
      <alignment vertical="center" wrapText="1"/>
    </xf>
    <xf numFmtId="0" fontId="16" fillId="0" borderId="1" xfId="0" applyFont="1" applyBorder="1" applyAlignment="1" applyProtection="1">
      <alignment horizontal="center" vertical="center" wrapText="1"/>
    </xf>
    <xf numFmtId="0" fontId="27" fillId="5" borderId="6" xfId="0" applyNumberFormat="1" applyFont="1" applyFill="1" applyBorder="1" applyAlignment="1" applyProtection="1">
      <alignment horizontal="left" vertical="center" wrapText="1"/>
    </xf>
    <xf numFmtId="0" fontId="16" fillId="0" borderId="1" xfId="0" applyFont="1" applyFill="1" applyBorder="1" applyAlignment="1" applyProtection="1">
      <alignment horizontal="center" vertical="center" wrapText="1"/>
    </xf>
    <xf numFmtId="9" fontId="16" fillId="0" borderId="2" xfId="4" applyFont="1" applyFill="1" applyBorder="1" applyAlignment="1" applyProtection="1">
      <alignment horizontal="center" vertical="center" wrapText="1"/>
    </xf>
    <xf numFmtId="0" fontId="31" fillId="5" borderId="2" xfId="0" applyFont="1" applyFill="1" applyBorder="1" applyAlignment="1" applyProtection="1">
      <alignment vertical="center" wrapText="1"/>
    </xf>
    <xf numFmtId="0" fontId="16" fillId="0" borderId="2" xfId="0" applyFont="1" applyFill="1" applyBorder="1" applyAlignment="1" applyProtection="1">
      <alignment horizontal="center" vertical="center" wrapText="1"/>
    </xf>
    <xf numFmtId="1" fontId="16" fillId="0" borderId="2" xfId="4" applyNumberFormat="1" applyFont="1" applyFill="1" applyBorder="1" applyAlignment="1" applyProtection="1">
      <alignment horizontal="center" vertical="center" wrapText="1"/>
    </xf>
    <xf numFmtId="0" fontId="22" fillId="6" borderId="2" xfId="0" applyFont="1" applyFill="1" applyBorder="1" applyAlignment="1" applyProtection="1">
      <alignment vertical="center" wrapText="1"/>
    </xf>
    <xf numFmtId="0" fontId="5" fillId="0" borderId="2" xfId="0" applyFont="1" applyFill="1" applyBorder="1" applyAlignment="1" applyProtection="1">
      <alignment horizontal="center" vertical="center" wrapText="1"/>
    </xf>
    <xf numFmtId="9" fontId="9" fillId="0" borderId="2" xfId="0" applyNumberFormat="1" applyFont="1" applyFill="1" applyBorder="1" applyAlignment="1" applyProtection="1">
      <alignment horizontal="center" vertical="center" wrapText="1"/>
    </xf>
    <xf numFmtId="0" fontId="28" fillId="5" borderId="2" xfId="0" applyFont="1" applyFill="1" applyBorder="1" applyAlignment="1" applyProtection="1">
      <alignment horizontal="center" vertical="center" wrapText="1"/>
    </xf>
    <xf numFmtId="0" fontId="33" fillId="0" borderId="0" xfId="0" applyFont="1" applyAlignment="1" applyProtection="1">
      <alignment horizontal="center"/>
    </xf>
    <xf numFmtId="0" fontId="34" fillId="2" borderId="3" xfId="0" applyFont="1" applyFill="1" applyBorder="1" applyAlignment="1" applyProtection="1">
      <alignment horizontal="center" vertical="center" wrapText="1"/>
    </xf>
    <xf numFmtId="0" fontId="16" fillId="7" borderId="2" xfId="0" applyFont="1" applyFill="1" applyBorder="1" applyAlignment="1" applyProtection="1">
      <alignment horizontal="center" vertical="center" wrapText="1"/>
    </xf>
    <xf numFmtId="0" fontId="0" fillId="5" borderId="0" xfId="0" applyFont="1" applyFill="1" applyAlignment="1" applyProtection="1">
      <alignment horizontal="center" vertical="center"/>
    </xf>
    <xf numFmtId="0" fontId="0" fillId="0" borderId="0" xfId="0" applyFont="1" applyAlignment="1" applyProtection="1">
      <alignment horizontal="center" vertical="center"/>
    </xf>
    <xf numFmtId="0" fontId="31" fillId="5" borderId="6" xfId="0" applyFont="1" applyFill="1" applyBorder="1" applyAlignment="1" applyProtection="1">
      <alignment horizontal="center" vertical="center"/>
    </xf>
    <xf numFmtId="0" fontId="31" fillId="5" borderId="6" xfId="0" applyFont="1" applyFill="1" applyBorder="1" applyAlignment="1" applyProtection="1">
      <alignment horizontal="left" vertical="center" wrapText="1"/>
    </xf>
    <xf numFmtId="0" fontId="31" fillId="5" borderId="6" xfId="0" applyFont="1" applyFill="1" applyBorder="1" applyAlignment="1" applyProtection="1">
      <alignment horizontal="center" vertical="center" wrapText="1"/>
    </xf>
    <xf numFmtId="0" fontId="31" fillId="5" borderId="2" xfId="0" applyFont="1" applyFill="1" applyBorder="1" applyAlignment="1" applyProtection="1">
      <alignment horizontal="center" vertical="center"/>
    </xf>
    <xf numFmtId="0" fontId="0" fillId="0" borderId="0" xfId="0" applyFont="1" applyFill="1" applyAlignment="1" applyProtection="1">
      <alignment vertical="center"/>
    </xf>
    <xf numFmtId="9" fontId="31" fillId="3" borderId="2" xfId="0" applyNumberFormat="1" applyFont="1" applyFill="1" applyBorder="1" applyAlignment="1" applyProtection="1">
      <alignment horizontal="center" vertical="center" wrapText="1"/>
    </xf>
    <xf numFmtId="0" fontId="1" fillId="5" borderId="0" xfId="0" applyFont="1" applyFill="1" applyAlignment="1" applyProtection="1">
      <alignment horizontal="justify" vertical="center"/>
    </xf>
    <xf numFmtId="9" fontId="31" fillId="3" borderId="2" xfId="0" applyNumberFormat="1" applyFont="1" applyFill="1" applyBorder="1" applyAlignment="1" applyProtection="1">
      <alignment horizontal="center" vertical="center"/>
    </xf>
    <xf numFmtId="0" fontId="31" fillId="5" borderId="2" xfId="0" applyFont="1" applyFill="1" applyBorder="1" applyAlignment="1" applyProtection="1">
      <alignment horizontal="justify" vertical="center" wrapText="1"/>
    </xf>
    <xf numFmtId="9" fontId="16" fillId="3" borderId="2" xfId="4" applyFont="1" applyFill="1" applyBorder="1" applyAlignment="1" applyProtection="1">
      <alignment horizontal="center" vertical="center"/>
    </xf>
    <xf numFmtId="9" fontId="16" fillId="3" borderId="2" xfId="0" applyNumberFormat="1" applyFont="1" applyFill="1" applyBorder="1" applyAlignment="1" applyProtection="1">
      <alignment horizontal="center" vertical="center" wrapText="1"/>
    </xf>
    <xf numFmtId="9" fontId="16" fillId="5" borderId="2" xfId="4" applyFont="1" applyFill="1" applyBorder="1" applyAlignment="1" applyProtection="1">
      <alignment horizontal="center" vertical="center"/>
    </xf>
    <xf numFmtId="0" fontId="16" fillId="5" borderId="2" xfId="0" applyFont="1" applyFill="1" applyBorder="1" applyAlignment="1" applyProtection="1">
      <alignment horizontal="justify" vertical="center" wrapText="1"/>
    </xf>
    <xf numFmtId="0" fontId="0" fillId="5" borderId="0" xfId="0" applyFont="1" applyFill="1" applyAlignment="1" applyProtection="1">
      <alignment vertical="center"/>
    </xf>
    <xf numFmtId="0" fontId="16" fillId="5" borderId="6" xfId="0" applyNumberFormat="1" applyFont="1" applyFill="1" applyBorder="1" applyAlignment="1" applyProtection="1">
      <alignment horizontal="center" vertical="center" wrapText="1"/>
    </xf>
    <xf numFmtId="0" fontId="16" fillId="5" borderId="6" xfId="0" applyNumberFormat="1" applyFont="1" applyFill="1" applyBorder="1" applyAlignment="1" applyProtection="1">
      <alignment horizontal="left" vertical="center" wrapText="1"/>
    </xf>
    <xf numFmtId="9" fontId="16" fillId="5" borderId="6" xfId="0" applyNumberFormat="1" applyFont="1" applyFill="1" applyBorder="1" applyAlignment="1" applyProtection="1">
      <alignment horizontal="center" vertical="center" wrapText="1"/>
    </xf>
    <xf numFmtId="0" fontId="31" fillId="5" borderId="2" xfId="0" applyFont="1" applyFill="1" applyBorder="1" applyAlignment="1" applyProtection="1">
      <alignment horizontal="left" vertical="center" wrapText="1"/>
    </xf>
    <xf numFmtId="0" fontId="31" fillId="5" borderId="2" xfId="0" applyFont="1" applyFill="1" applyBorder="1" applyAlignment="1" applyProtection="1">
      <alignment horizontal="left" vertical="center"/>
    </xf>
    <xf numFmtId="9" fontId="16" fillId="5" borderId="2" xfId="0" applyNumberFormat="1" applyFont="1" applyFill="1" applyBorder="1" applyAlignment="1" applyProtection="1">
      <alignment horizontal="center" vertical="center" wrapText="1"/>
    </xf>
    <xf numFmtId="9" fontId="16" fillId="5" borderId="2" xfId="0" applyNumberFormat="1" applyFont="1" applyFill="1" applyBorder="1" applyAlignment="1" applyProtection="1">
      <alignment horizontal="center" vertical="center"/>
    </xf>
    <xf numFmtId="0" fontId="28" fillId="7" borderId="5" xfId="0" applyFont="1" applyFill="1" applyBorder="1" applyAlignment="1" applyProtection="1">
      <alignment horizontal="center" vertical="center" wrapText="1"/>
    </xf>
    <xf numFmtId="0" fontId="28" fillId="7" borderId="5" xfId="0" applyFont="1" applyFill="1" applyBorder="1" applyAlignment="1" applyProtection="1">
      <alignment horizontal="left" vertical="center" wrapText="1"/>
    </xf>
    <xf numFmtId="0" fontId="28" fillId="7" borderId="6" xfId="0" applyFont="1" applyFill="1" applyBorder="1" applyAlignment="1" applyProtection="1">
      <alignment horizontal="left" vertical="center" wrapText="1"/>
    </xf>
    <xf numFmtId="0" fontId="1" fillId="7" borderId="2" xfId="0" applyFont="1" applyFill="1" applyBorder="1" applyAlignment="1" applyProtection="1">
      <alignment horizontal="justify" vertical="center"/>
    </xf>
    <xf numFmtId="9" fontId="28" fillId="7" borderId="6" xfId="0" applyNumberFormat="1" applyFont="1" applyFill="1" applyBorder="1" applyAlignment="1" applyProtection="1">
      <alignment horizontal="left" vertical="center" wrapText="1"/>
    </xf>
    <xf numFmtId="9" fontId="9" fillId="0" borderId="0" xfId="0" applyNumberFormat="1" applyFont="1" applyAlignment="1" applyProtection="1">
      <alignment horizontal="center" vertical="center"/>
    </xf>
    <xf numFmtId="9" fontId="9" fillId="2" borderId="3" xfId="0" applyNumberFormat="1" applyFont="1" applyFill="1" applyBorder="1" applyAlignment="1" applyProtection="1">
      <alignment horizontal="center" vertical="center" wrapText="1"/>
    </xf>
    <xf numFmtId="9" fontId="31" fillId="5" borderId="0" xfId="0" applyNumberFormat="1" applyFont="1" applyFill="1" applyAlignment="1" applyProtection="1">
      <alignment horizontal="center" vertical="center"/>
    </xf>
    <xf numFmtId="0" fontId="41" fillId="5" borderId="0" xfId="0" applyFont="1" applyFill="1" applyAlignment="1" applyProtection="1">
      <alignment vertical="center"/>
    </xf>
    <xf numFmtId="9" fontId="31" fillId="0" borderId="0" xfId="0" applyNumberFormat="1" applyFont="1" applyAlignment="1" applyProtection="1">
      <alignment horizontal="center" vertical="center"/>
    </xf>
    <xf numFmtId="0" fontId="41" fillId="0" borderId="0" xfId="0" applyFont="1" applyAlignment="1" applyProtection="1">
      <alignment vertical="center"/>
    </xf>
    <xf numFmtId="166" fontId="21" fillId="6" borderId="2" xfId="0" applyNumberFormat="1" applyFont="1" applyFill="1" applyBorder="1" applyAlignment="1" applyProtection="1">
      <alignment horizontal="center" vertical="center"/>
    </xf>
    <xf numFmtId="0" fontId="22" fillId="6" borderId="2"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40" fillId="0" borderId="0" xfId="0" applyFont="1" applyAlignment="1" applyProtection="1">
      <alignment horizontal="center" vertical="center"/>
    </xf>
    <xf numFmtId="166" fontId="31" fillId="5" borderId="1" xfId="0" applyNumberFormat="1" applyFont="1" applyFill="1" applyBorder="1" applyAlignment="1" applyProtection="1">
      <alignment horizontal="center" vertical="center"/>
    </xf>
    <xf numFmtId="0" fontId="28" fillId="0" borderId="24" xfId="0" applyNumberFormat="1" applyFont="1" applyBorder="1" applyAlignment="1" applyProtection="1">
      <alignment horizontal="center" vertical="center"/>
    </xf>
    <xf numFmtId="0" fontId="35" fillId="5" borderId="2" xfId="0" applyFont="1" applyFill="1" applyBorder="1" applyAlignment="1" applyProtection="1">
      <alignment horizontal="center" vertical="center"/>
    </xf>
    <xf numFmtId="0" fontId="35" fillId="5" borderId="2" xfId="0" applyFont="1" applyFill="1" applyBorder="1" applyAlignment="1" applyProtection="1">
      <alignment horizontal="justify" vertical="center" wrapText="1"/>
    </xf>
    <xf numFmtId="0" fontId="35" fillId="5" borderId="2" xfId="0" applyFont="1" applyFill="1" applyBorder="1" applyAlignment="1" applyProtection="1">
      <alignment horizontal="center" vertical="center" wrapText="1"/>
    </xf>
    <xf numFmtId="9" fontId="35" fillId="5" borderId="2" xfId="0" applyNumberFormat="1" applyFont="1" applyFill="1" applyBorder="1" applyAlignment="1" applyProtection="1">
      <alignment horizontal="center" vertical="center" wrapText="1"/>
    </xf>
    <xf numFmtId="0" fontId="45" fillId="5" borderId="0" xfId="0" applyFont="1" applyFill="1" applyAlignment="1" applyProtection="1">
      <alignment horizontal="left" vertical="center"/>
    </xf>
    <xf numFmtId="164" fontId="28" fillId="5" borderId="2" xfId="2" applyNumberFormat="1" applyFont="1" applyFill="1" applyBorder="1" applyAlignment="1" applyProtection="1">
      <alignment horizontal="left" vertical="center" wrapText="1"/>
    </xf>
    <xf numFmtId="0" fontId="36" fillId="5" borderId="0" xfId="0" applyFont="1" applyFill="1" applyAlignment="1" applyProtection="1">
      <alignment horizontal="left" vertical="center"/>
    </xf>
    <xf numFmtId="0" fontId="28" fillId="0" borderId="24" xfId="0" applyNumberFormat="1" applyFont="1" applyFill="1" applyBorder="1" applyAlignment="1" applyProtection="1">
      <alignment horizontal="center" vertical="center"/>
    </xf>
    <xf numFmtId="0" fontId="28" fillId="0" borderId="2" xfId="0" applyFont="1" applyFill="1" applyBorder="1" applyAlignment="1" applyProtection="1">
      <alignment horizontal="center" vertical="center" wrapText="1"/>
    </xf>
    <xf numFmtId="0" fontId="35" fillId="5" borderId="2" xfId="0" quotePrefix="1" applyFont="1" applyFill="1" applyBorder="1" applyAlignment="1" applyProtection="1">
      <alignment horizontal="center" vertical="center"/>
    </xf>
    <xf numFmtId="168" fontId="35" fillId="5" borderId="2" xfId="3" applyNumberFormat="1" applyFont="1" applyFill="1" applyBorder="1" applyAlignment="1" applyProtection="1">
      <alignment horizontal="center" vertical="center" wrapText="1"/>
    </xf>
    <xf numFmtId="0" fontId="28" fillId="8" borderId="2" xfId="0" applyNumberFormat="1" applyFont="1" applyFill="1" applyBorder="1" applyAlignment="1" applyProtection="1">
      <alignment horizontal="center" vertical="center" wrapText="1"/>
    </xf>
    <xf numFmtId="0" fontId="28" fillId="8" borderId="2" xfId="0" applyNumberFormat="1" applyFont="1" applyFill="1" applyBorder="1" applyAlignment="1" applyProtection="1">
      <alignment vertical="center" wrapText="1"/>
    </xf>
    <xf numFmtId="0" fontId="28" fillId="8" borderId="2" xfId="0" applyNumberFormat="1" applyFont="1" applyFill="1" applyBorder="1" applyAlignment="1" applyProtection="1">
      <alignment horizontal="justify" vertical="center" wrapText="1"/>
    </xf>
    <xf numFmtId="0" fontId="46" fillId="8" borderId="2" xfId="0" applyNumberFormat="1" applyFont="1" applyFill="1" applyBorder="1" applyAlignment="1" applyProtection="1">
      <alignment horizontal="center" vertical="center" wrapText="1"/>
    </xf>
    <xf numFmtId="0" fontId="46" fillId="8" borderId="2" xfId="0" applyNumberFormat="1" applyFont="1" applyFill="1" applyBorder="1" applyAlignment="1" applyProtection="1">
      <alignment horizontal="justify" vertical="center" wrapText="1"/>
    </xf>
    <xf numFmtId="0" fontId="46" fillId="8" borderId="2" xfId="0" applyNumberFormat="1" applyFont="1" applyFill="1" applyBorder="1" applyAlignment="1" applyProtection="1">
      <alignment vertical="center" wrapText="1"/>
    </xf>
    <xf numFmtId="0" fontId="47" fillId="8" borderId="2" xfId="0" applyFont="1" applyFill="1" applyBorder="1" applyAlignment="1" applyProtection="1">
      <alignment horizontal="justify" vertical="center" wrapText="1"/>
    </xf>
    <xf numFmtId="0" fontId="47" fillId="8" borderId="2" xfId="0" applyFont="1" applyFill="1" applyBorder="1" applyAlignment="1" applyProtection="1">
      <alignment horizontal="center" vertical="center"/>
    </xf>
    <xf numFmtId="0" fontId="38" fillId="8" borderId="2" xfId="0" applyFont="1" applyFill="1" applyBorder="1" applyAlignment="1" applyProtection="1">
      <alignment horizontal="center" vertical="center"/>
    </xf>
    <xf numFmtId="0" fontId="38" fillId="8" borderId="2" xfId="0" applyFont="1" applyFill="1" applyBorder="1" applyAlignment="1" applyProtection="1">
      <alignment vertical="center"/>
    </xf>
    <xf numFmtId="0" fontId="47" fillId="8" borderId="2" xfId="0" applyNumberFormat="1" applyFont="1" applyFill="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2" xfId="0" applyFont="1" applyBorder="1" applyAlignment="1" applyProtection="1">
      <alignment vertical="center" wrapText="1"/>
    </xf>
    <xf numFmtId="0" fontId="10" fillId="2" borderId="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1" fillId="0" borderId="0" xfId="0" applyFont="1" applyAlignment="1" applyProtection="1">
      <alignment horizontal="left" vertical="center"/>
    </xf>
    <xf numFmtId="0" fontId="5" fillId="2" borderId="20"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xf>
    <xf numFmtId="0" fontId="5" fillId="2" borderId="14"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xf>
    <xf numFmtId="0" fontId="10" fillId="2" borderId="3"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1" fillId="0" borderId="0" xfId="0" applyFont="1" applyAlignment="1" applyProtection="1">
      <alignment horizontal="left" vertical="center"/>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9" fontId="31" fillId="0" borderId="2" xfId="0" applyNumberFormat="1" applyFont="1" applyFill="1" applyBorder="1" applyAlignment="1" applyProtection="1">
      <alignment horizontal="center" vertical="center" wrapText="1"/>
    </xf>
    <xf numFmtId="0" fontId="27" fillId="5" borderId="2" xfId="0" applyFont="1" applyFill="1" applyBorder="1" applyAlignment="1" applyProtection="1">
      <alignment horizontal="justify" vertical="center" wrapText="1"/>
    </xf>
    <xf numFmtId="9" fontId="31" fillId="5" borderId="2" xfId="5" applyNumberFormat="1" applyFont="1" applyFill="1" applyBorder="1" applyAlignment="1" applyProtection="1">
      <alignment horizontal="center" vertical="center" wrapText="1"/>
    </xf>
    <xf numFmtId="0" fontId="27" fillId="5" borderId="7" xfId="0" applyFont="1" applyFill="1" applyBorder="1" applyAlignment="1" applyProtection="1">
      <alignment horizontal="left" vertical="center" wrapText="1"/>
    </xf>
    <xf numFmtId="0" fontId="31" fillId="0" borderId="2" xfId="0" applyFont="1" applyFill="1" applyBorder="1" applyAlignment="1" applyProtection="1">
      <alignment horizontal="left" vertical="center" wrapText="1"/>
    </xf>
    <xf numFmtId="9" fontId="27" fillId="5" borderId="2" xfId="4" applyFont="1" applyFill="1" applyBorder="1" applyAlignment="1" applyProtection="1">
      <alignment horizontal="center" vertical="center"/>
    </xf>
    <xf numFmtId="0" fontId="42" fillId="5" borderId="2" xfId="0" applyFont="1" applyFill="1" applyBorder="1" applyAlignment="1" applyProtection="1">
      <alignment horizontal="justify" vertical="center" wrapText="1"/>
    </xf>
    <xf numFmtId="0" fontId="43" fillId="5" borderId="2" xfId="0" applyFont="1" applyFill="1" applyBorder="1" applyAlignment="1" applyProtection="1">
      <alignment horizontal="justify" vertical="center" wrapText="1"/>
    </xf>
    <xf numFmtId="9" fontId="44" fillId="5" borderId="2" xfId="5" applyNumberFormat="1" applyFont="1" applyFill="1" applyBorder="1" applyAlignment="1" applyProtection="1">
      <alignment horizontal="left" vertical="center" wrapText="1"/>
    </xf>
    <xf numFmtId="9" fontId="31" fillId="5" borderId="2" xfId="0" applyNumberFormat="1" applyFont="1" applyFill="1" applyBorder="1" applyAlignment="1" applyProtection="1">
      <alignment horizontal="center" vertical="center" wrapText="1"/>
    </xf>
    <xf numFmtId="0" fontId="31" fillId="3" borderId="2" xfId="0" applyFont="1" applyFill="1" applyBorder="1" applyAlignment="1" applyProtection="1">
      <alignment horizontal="justify" vertical="center" wrapText="1"/>
    </xf>
    <xf numFmtId="9" fontId="31" fillId="7" borderId="2" xfId="5" applyNumberFormat="1" applyFont="1" applyFill="1" applyBorder="1" applyAlignment="1" applyProtection="1">
      <alignment horizontal="center" vertical="center" wrapText="1"/>
    </xf>
    <xf numFmtId="0" fontId="16" fillId="7" borderId="2" xfId="0" applyFont="1" applyFill="1" applyBorder="1" applyAlignment="1" applyProtection="1">
      <alignment horizontal="justify" vertical="center" wrapText="1"/>
    </xf>
    <xf numFmtId="0" fontId="35" fillId="5" borderId="2" xfId="0" applyFont="1" applyFill="1" applyBorder="1" applyAlignment="1" applyProtection="1">
      <alignment horizontal="justify" vertical="center"/>
    </xf>
    <xf numFmtId="0" fontId="35" fillId="5" borderId="0" xfId="0" applyFont="1" applyFill="1" applyAlignment="1" applyProtection="1">
      <alignment horizontal="justify" vertical="center"/>
    </xf>
    <xf numFmtId="9" fontId="48" fillId="8" borderId="2" xfId="5" applyNumberFormat="1" applyFont="1" applyFill="1" applyBorder="1" applyAlignment="1" applyProtection="1">
      <alignment horizontal="center" vertical="center" wrapText="1"/>
    </xf>
    <xf numFmtId="0" fontId="49" fillId="8" borderId="2" xfId="0" applyFont="1" applyFill="1" applyBorder="1" applyAlignment="1" applyProtection="1">
      <alignment horizontal="justify" vertical="center" wrapText="1"/>
    </xf>
    <xf numFmtId="0" fontId="2" fillId="0" borderId="0" xfId="0" applyFont="1" applyAlignment="1" applyProtection="1">
      <alignment vertical="center" wrapText="1"/>
    </xf>
    <xf numFmtId="0" fontId="28" fillId="9" borderId="2" xfId="0" applyNumberFormat="1" applyFont="1" applyFill="1" applyBorder="1" applyAlignment="1" applyProtection="1">
      <alignment horizontal="center" vertical="center" wrapText="1"/>
    </xf>
    <xf numFmtId="0" fontId="28" fillId="9" borderId="2" xfId="0" applyNumberFormat="1" applyFont="1" applyFill="1" applyBorder="1" applyAlignment="1" applyProtection="1">
      <alignment vertical="center" wrapText="1"/>
    </xf>
    <xf numFmtId="0" fontId="28" fillId="9" borderId="2" xfId="0" applyNumberFormat="1" applyFont="1" applyFill="1" applyBorder="1" applyAlignment="1" applyProtection="1">
      <alignment horizontal="justify" vertical="center" wrapText="1"/>
    </xf>
    <xf numFmtId="0" fontId="46" fillId="9" borderId="2" xfId="0" applyNumberFormat="1" applyFont="1" applyFill="1" applyBorder="1" applyAlignment="1" applyProtection="1">
      <alignment horizontal="center" vertical="center" wrapText="1"/>
    </xf>
    <xf numFmtId="0" fontId="46" fillId="9" borderId="2" xfId="0" applyNumberFormat="1" applyFont="1" applyFill="1" applyBorder="1" applyAlignment="1" applyProtection="1">
      <alignment horizontal="justify" vertical="center" wrapText="1"/>
    </xf>
    <xf numFmtId="0" fontId="46" fillId="9" borderId="2" xfId="0" applyNumberFormat="1" applyFont="1" applyFill="1" applyBorder="1" applyAlignment="1" applyProtection="1">
      <alignment vertical="center" wrapText="1"/>
    </xf>
    <xf numFmtId="0" fontId="47" fillId="9" borderId="2" xfId="0" applyFont="1" applyFill="1" applyBorder="1" applyAlignment="1" applyProtection="1">
      <alignment horizontal="justify" vertical="center" wrapText="1"/>
    </xf>
    <xf numFmtId="0" fontId="47" fillId="9" borderId="2" xfId="0" applyFont="1" applyFill="1" applyBorder="1" applyAlignment="1" applyProtection="1">
      <alignment horizontal="center" vertical="center"/>
    </xf>
    <xf numFmtId="0" fontId="38" fillId="9" borderId="2" xfId="0" applyFont="1" applyFill="1" applyBorder="1" applyAlignment="1" applyProtection="1">
      <alignment horizontal="center" vertical="center"/>
    </xf>
    <xf numFmtId="0" fontId="38" fillId="9" borderId="2" xfId="0" applyFont="1" applyFill="1" applyBorder="1" applyAlignment="1" applyProtection="1">
      <alignment vertical="center"/>
    </xf>
    <xf numFmtId="0" fontId="47" fillId="9" borderId="2" xfId="0" applyNumberFormat="1" applyFont="1" applyFill="1" applyBorder="1" applyAlignment="1" applyProtection="1">
      <alignment horizontal="center" vertical="center" wrapText="1"/>
    </xf>
    <xf numFmtId="9" fontId="48" fillId="9" borderId="2" xfId="5" applyNumberFormat="1" applyFont="1" applyFill="1" applyBorder="1" applyAlignment="1" applyProtection="1">
      <alignment horizontal="center" vertical="center" wrapText="1"/>
    </xf>
    <xf numFmtId="0" fontId="49" fillId="9" borderId="2" xfId="0" applyFont="1" applyFill="1" applyBorder="1" applyAlignment="1" applyProtection="1">
      <alignment horizontal="justify" vertical="center" wrapText="1"/>
    </xf>
    <xf numFmtId="9" fontId="16" fillId="5" borderId="2" xfId="0" applyNumberFormat="1" applyFont="1" applyFill="1" applyBorder="1" applyAlignment="1" applyProtection="1">
      <alignment vertical="center" wrapText="1"/>
    </xf>
    <xf numFmtId="164" fontId="24" fillId="5" borderId="2" xfId="1" applyNumberFormat="1" applyFont="1" applyFill="1" applyBorder="1" applyAlignment="1" applyProtection="1">
      <alignment horizontal="justify" vertical="center" wrapText="1"/>
    </xf>
    <xf numFmtId="0" fontId="16" fillId="3" borderId="2" xfId="0" applyFont="1" applyFill="1" applyBorder="1" applyAlignment="1" applyProtection="1">
      <alignment vertical="center" wrapText="1"/>
    </xf>
    <xf numFmtId="0" fontId="16" fillId="3" borderId="2" xfId="0" applyFont="1" applyFill="1" applyBorder="1" applyAlignment="1" applyProtection="1">
      <alignment horizontal="justify" vertical="center" wrapText="1"/>
    </xf>
    <xf numFmtId="0" fontId="16" fillId="5" borderId="2" xfId="0" applyFont="1" applyFill="1" applyBorder="1" applyAlignment="1" applyProtection="1">
      <alignment vertical="center" wrapText="1"/>
    </xf>
    <xf numFmtId="1" fontId="16" fillId="5" borderId="2" xfId="0" applyNumberFormat="1" applyFont="1" applyFill="1" applyBorder="1" applyAlignment="1" applyProtection="1">
      <alignment vertical="center" wrapText="1"/>
    </xf>
    <xf numFmtId="10" fontId="28" fillId="5" borderId="2" xfId="0" applyNumberFormat="1" applyFont="1" applyFill="1" applyBorder="1" applyAlignment="1" applyProtection="1">
      <alignment horizontal="left" vertical="center" wrapText="1"/>
    </xf>
    <xf numFmtId="164" fontId="24" fillId="5" borderId="1" xfId="2" applyNumberFormat="1" applyFont="1" applyFill="1" applyBorder="1" applyAlignment="1" applyProtection="1">
      <alignment horizontal="left" vertical="center" wrapText="1"/>
    </xf>
    <xf numFmtId="0" fontId="30" fillId="5" borderId="2" xfId="0" applyFont="1" applyFill="1" applyBorder="1" applyAlignment="1" applyProtection="1">
      <alignment horizontal="left" vertical="center" wrapText="1"/>
    </xf>
    <xf numFmtId="0" fontId="28" fillId="5" borderId="2" xfId="0" applyFont="1" applyFill="1" applyBorder="1" applyAlignment="1" applyProtection="1">
      <alignment horizontal="left" vertical="center" wrapText="1"/>
    </xf>
    <xf numFmtId="167" fontId="2" fillId="0" borderId="2" xfId="5" applyNumberFormat="1" applyFont="1" applyBorder="1" applyAlignment="1" applyProtection="1">
      <alignment horizontal="center" vertical="center" wrapText="1"/>
    </xf>
    <xf numFmtId="164" fontId="24" fillId="5" borderId="5" xfId="2" applyNumberFormat="1" applyFont="1" applyFill="1" applyBorder="1" applyAlignment="1" applyProtection="1">
      <alignment horizontal="left" vertical="center" wrapText="1"/>
    </xf>
    <xf numFmtId="0" fontId="12" fillId="2" borderId="2" xfId="0" applyFont="1" applyFill="1" applyBorder="1" applyAlignment="1" applyProtection="1">
      <alignment vertical="center" wrapText="1"/>
    </xf>
    <xf numFmtId="164" fontId="12" fillId="2" borderId="2" xfId="0" applyNumberFormat="1" applyFont="1" applyFill="1" applyBorder="1" applyAlignment="1" applyProtection="1">
      <alignment vertical="center" wrapText="1"/>
    </xf>
    <xf numFmtId="0" fontId="40" fillId="0" borderId="0" xfId="0" applyFont="1" applyFill="1" applyAlignment="1" applyProtection="1">
      <alignment vertical="center" wrapText="1"/>
    </xf>
    <xf numFmtId="0" fontId="40" fillId="0" borderId="0" xfId="0" applyFont="1" applyAlignment="1" applyProtection="1">
      <alignment vertical="center" wrapText="1"/>
    </xf>
  </cellXfs>
  <cellStyles count="7">
    <cellStyle name="Millares" xfId="1" builtinId="3"/>
    <cellStyle name="Millares 5" xfId="2"/>
    <cellStyle name="Normal" xfId="0" builtinId="0"/>
    <cellStyle name="Normal_Actividades" xfId="3"/>
    <cellStyle name="Porcentual" xfId="4" builtinId="5"/>
    <cellStyle name="Porcentual 2" xfId="5"/>
    <cellStyle name="Porcentual 3" xfId="6"/>
  </cellStyles>
  <dxfs count="3">
    <dxf>
      <font>
        <color indexed="9"/>
      </font>
      <fill>
        <patternFill>
          <bgColor indexed="10"/>
        </patternFill>
      </fill>
    </dxf>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lusme\AppData\Local\Temp\MATRIZ%20DE%20SEGUIMIENTO%20POA%20DIRECCI&#211;N%20SERVICIO%20A%20LA%20CIUDADANI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2"/>
  <dimension ref="A1:BK13"/>
  <sheetViews>
    <sheetView showGridLines="0" topLeftCell="N1" zoomScale="70" zoomScaleNormal="70" workbookViewId="0">
      <selection activeCell="AD7" sqref="AD7"/>
    </sheetView>
  </sheetViews>
  <sheetFormatPr baseColWidth="10" defaultRowHeight="15"/>
  <cols>
    <col min="1" max="1" width="11.42578125" style="13" customWidth="1"/>
    <col min="2" max="2" width="16.85546875" style="7" customWidth="1"/>
    <col min="3" max="3" width="16.85546875" style="5" customWidth="1"/>
    <col min="4" max="4" width="16.85546875" style="7" customWidth="1"/>
    <col min="5" max="5" width="29.140625" style="5" customWidth="1"/>
    <col min="6" max="6" width="6.42578125" style="7" customWidth="1"/>
    <col min="7" max="7" width="23.42578125" style="12" customWidth="1"/>
    <col min="8" max="8" width="6.42578125" style="7" customWidth="1"/>
    <col min="9" max="9" width="19" style="5" customWidth="1"/>
    <col min="10" max="10" width="16.85546875" style="7" customWidth="1"/>
    <col min="11" max="11" width="13.42578125" style="11" customWidth="1"/>
    <col min="12" max="12" width="10.28515625" style="7" customWidth="1"/>
    <col min="13" max="13" width="13.42578125" style="11" customWidth="1"/>
    <col min="14" max="14" width="9.140625" style="8" customWidth="1"/>
    <col min="15" max="15" width="36.140625" style="11" customWidth="1"/>
    <col min="16" max="16" width="6.28515625" style="8" customWidth="1"/>
    <col min="17" max="18" width="5.42578125" style="8" customWidth="1"/>
    <col min="19" max="19" width="20.140625" style="4" customWidth="1"/>
    <col min="20" max="20" width="26.85546875" style="4" customWidth="1"/>
    <col min="21" max="21" width="11.7109375" style="4" customWidth="1"/>
    <col min="22" max="22" width="13.7109375" style="4" customWidth="1"/>
    <col min="23" max="23" width="16.85546875" style="3" hidden="1" customWidth="1"/>
    <col min="24" max="24" width="24.28515625" style="3" hidden="1" customWidth="1"/>
    <col min="25" max="25" width="21.85546875" style="3" hidden="1" customWidth="1"/>
    <col min="26" max="26" width="19.7109375" style="3" hidden="1" customWidth="1"/>
    <col min="27" max="28" width="16.85546875" style="3" hidden="1" customWidth="1"/>
    <col min="29" max="33" width="50.7109375" style="3" customWidth="1"/>
    <col min="34" max="36" width="11.42578125" style="3"/>
    <col min="37" max="38" width="14.85546875" style="3" hidden="1" customWidth="1"/>
    <col min="39" max="39" width="14.42578125" style="3" hidden="1" customWidth="1"/>
    <col min="40" max="40" width="18" style="3" hidden="1" customWidth="1"/>
    <col min="41" max="42" width="14" style="3" hidden="1" customWidth="1"/>
    <col min="43" max="45" width="11.42578125" style="6"/>
    <col min="46" max="63" width="11.42578125" style="4"/>
    <col min="64" max="16384" width="11.42578125" style="3"/>
  </cols>
  <sheetData>
    <row r="1" spans="1:63">
      <c r="O1" s="10"/>
      <c r="P1" s="9"/>
    </row>
    <row r="2" spans="1:63" ht="33.75">
      <c r="A2" s="154" t="s">
        <v>41</v>
      </c>
      <c r="B2" s="154"/>
      <c r="C2" s="154"/>
      <c r="D2" s="154"/>
      <c r="E2" s="154"/>
      <c r="F2" s="154"/>
      <c r="G2" s="154"/>
      <c r="H2" s="154"/>
      <c r="I2" s="154"/>
      <c r="J2" s="154"/>
      <c r="K2" s="154"/>
      <c r="L2" s="143"/>
      <c r="M2" s="143"/>
      <c r="N2" s="154" t="s">
        <v>35</v>
      </c>
      <c r="O2" s="154"/>
      <c r="P2" s="154"/>
      <c r="Q2" s="154"/>
      <c r="R2" s="154"/>
      <c r="S2" s="154"/>
      <c r="T2" s="154"/>
      <c r="U2" s="154"/>
      <c r="V2" s="154"/>
      <c r="W2" s="154"/>
      <c r="X2" s="154"/>
      <c r="Y2" s="154"/>
      <c r="Z2" s="154"/>
    </row>
    <row r="3" spans="1:63">
      <c r="O3" s="10"/>
      <c r="P3" s="9"/>
    </row>
    <row r="4" spans="1:63">
      <c r="O4" s="10"/>
      <c r="P4" s="9"/>
    </row>
    <row r="5" spans="1:63" ht="80.25" customHeight="1">
      <c r="A5" s="162" t="s">
        <v>25</v>
      </c>
      <c r="B5" s="160" t="s">
        <v>34</v>
      </c>
      <c r="C5" s="161"/>
      <c r="D5" s="157" t="s">
        <v>33</v>
      </c>
      <c r="E5" s="147"/>
      <c r="F5" s="146" t="s">
        <v>26</v>
      </c>
      <c r="G5" s="147"/>
      <c r="H5" s="146" t="s">
        <v>32</v>
      </c>
      <c r="I5" s="147"/>
      <c r="J5" s="146" t="s">
        <v>27</v>
      </c>
      <c r="K5" s="147"/>
      <c r="L5" s="146" t="s">
        <v>39</v>
      </c>
      <c r="M5" s="147"/>
      <c r="N5" s="155" t="s">
        <v>23</v>
      </c>
      <c r="O5" s="156"/>
      <c r="P5" s="158" t="s">
        <v>19</v>
      </c>
      <c r="Q5" s="158"/>
      <c r="R5" s="159"/>
      <c r="S5" s="152" t="s">
        <v>20</v>
      </c>
      <c r="T5" s="152" t="s">
        <v>21</v>
      </c>
      <c r="U5" s="144" t="s">
        <v>0</v>
      </c>
      <c r="V5" s="145"/>
      <c r="W5" s="151" t="s">
        <v>36</v>
      </c>
      <c r="X5" s="151"/>
      <c r="Y5" s="151" t="s">
        <v>37</v>
      </c>
      <c r="Z5" s="151"/>
      <c r="AA5" s="151" t="s">
        <v>5</v>
      </c>
      <c r="AB5" s="151"/>
      <c r="AC5" s="149" t="s">
        <v>12</v>
      </c>
      <c r="AD5" s="149" t="s">
        <v>13</v>
      </c>
      <c r="AE5" s="149" t="s">
        <v>14</v>
      </c>
      <c r="AF5" s="149" t="s">
        <v>24</v>
      </c>
      <c r="AG5" s="149" t="s">
        <v>11</v>
      </c>
      <c r="AK5" s="148" t="s">
        <v>3</v>
      </c>
      <c r="AL5" s="148"/>
      <c r="AM5" s="148" t="s">
        <v>4</v>
      </c>
      <c r="AN5" s="148"/>
      <c r="AO5" s="148" t="s">
        <v>5</v>
      </c>
      <c r="AP5" s="148"/>
    </row>
    <row r="6" spans="1:63" ht="30.75" customHeight="1">
      <c r="A6" s="163"/>
      <c r="B6" s="30" t="s">
        <v>30</v>
      </c>
      <c r="C6" s="30" t="s">
        <v>31</v>
      </c>
      <c r="D6" s="30" t="s">
        <v>30</v>
      </c>
      <c r="E6" s="30" t="s">
        <v>31</v>
      </c>
      <c r="F6" s="30" t="s">
        <v>30</v>
      </c>
      <c r="G6" s="31" t="s">
        <v>31</v>
      </c>
      <c r="H6" s="30" t="s">
        <v>30</v>
      </c>
      <c r="I6" s="30" t="s">
        <v>31</v>
      </c>
      <c r="J6" s="30" t="s">
        <v>30</v>
      </c>
      <c r="K6" s="31" t="s">
        <v>31</v>
      </c>
      <c r="L6" s="30" t="s">
        <v>30</v>
      </c>
      <c r="M6" s="31" t="s">
        <v>31</v>
      </c>
      <c r="N6" s="32" t="s">
        <v>28</v>
      </c>
      <c r="O6" s="33" t="s">
        <v>29</v>
      </c>
      <c r="P6" s="34" t="s">
        <v>16</v>
      </c>
      <c r="Q6" s="141" t="s">
        <v>17</v>
      </c>
      <c r="R6" s="141" t="s">
        <v>18</v>
      </c>
      <c r="S6" s="153"/>
      <c r="T6" s="153"/>
      <c r="U6" s="142" t="s">
        <v>1</v>
      </c>
      <c r="V6" s="142" t="s">
        <v>2</v>
      </c>
      <c r="W6" s="142" t="s">
        <v>6</v>
      </c>
      <c r="X6" s="142" t="s">
        <v>7</v>
      </c>
      <c r="Y6" s="142" t="s">
        <v>8</v>
      </c>
      <c r="Z6" s="142" t="s">
        <v>9</v>
      </c>
      <c r="AA6" s="142" t="s">
        <v>1</v>
      </c>
      <c r="AB6" s="142" t="s">
        <v>9</v>
      </c>
      <c r="AC6" s="150"/>
      <c r="AD6" s="150"/>
      <c r="AE6" s="150"/>
      <c r="AF6" s="150"/>
      <c r="AG6" s="150"/>
      <c r="AK6" s="1" t="s">
        <v>6</v>
      </c>
      <c r="AL6" s="1" t="s">
        <v>7</v>
      </c>
      <c r="AM6" s="1" t="s">
        <v>8</v>
      </c>
      <c r="AN6" s="1" t="s">
        <v>9</v>
      </c>
      <c r="AO6" s="1" t="s">
        <v>1</v>
      </c>
      <c r="AP6" s="1" t="s">
        <v>9</v>
      </c>
    </row>
    <row r="7" spans="1:63" s="54" customFormat="1" ht="120" customHeight="1">
      <c r="A7" s="115">
        <v>1</v>
      </c>
      <c r="B7" s="51">
        <v>3</v>
      </c>
      <c r="C7" s="61" t="s">
        <v>42</v>
      </c>
      <c r="D7" s="62">
        <v>7</v>
      </c>
      <c r="E7" s="61" t="s">
        <v>43</v>
      </c>
      <c r="F7" s="62">
        <v>3</v>
      </c>
      <c r="G7" s="61" t="s">
        <v>44</v>
      </c>
      <c r="H7" s="62">
        <v>30</v>
      </c>
      <c r="I7" s="61" t="s">
        <v>45</v>
      </c>
      <c r="J7" s="62">
        <v>886</v>
      </c>
      <c r="K7" s="61" t="s">
        <v>46</v>
      </c>
      <c r="L7" s="62">
        <v>6</v>
      </c>
      <c r="M7" s="61" t="s">
        <v>47</v>
      </c>
      <c r="N7" s="62">
        <v>3</v>
      </c>
      <c r="O7" s="61" t="s">
        <v>48</v>
      </c>
      <c r="P7" s="64"/>
      <c r="Q7" s="51" t="s">
        <v>49</v>
      </c>
      <c r="R7" s="53"/>
      <c r="S7" s="51">
        <v>0</v>
      </c>
      <c r="T7" s="52" t="s">
        <v>101</v>
      </c>
      <c r="U7" s="65">
        <v>1</v>
      </c>
      <c r="V7" s="200"/>
      <c r="W7" s="201"/>
      <c r="X7" s="201"/>
      <c r="Y7" s="201"/>
      <c r="Z7" s="201"/>
      <c r="AA7" s="201"/>
      <c r="AB7" s="201"/>
      <c r="AC7" s="202" t="s">
        <v>136</v>
      </c>
      <c r="AD7" s="179" t="s">
        <v>137</v>
      </c>
      <c r="AE7" s="203" t="s">
        <v>135</v>
      </c>
      <c r="AF7" s="204"/>
      <c r="AG7" s="204"/>
      <c r="AK7" s="55" t="e">
        <f>SUM(#REF!)</f>
        <v>#REF!</v>
      </c>
      <c r="AL7" s="55" t="e">
        <f>SUM(#REF!)</f>
        <v>#REF!</v>
      </c>
      <c r="AM7" s="55" t="e">
        <f>SUM(#REF!)</f>
        <v>#REF!</v>
      </c>
      <c r="AN7" s="55" t="e">
        <f>SUM(#REF!)</f>
        <v>#REF!</v>
      </c>
      <c r="AO7" s="55" t="e">
        <f>SUM(#REF!)</f>
        <v>#REF!</v>
      </c>
      <c r="AP7" s="55" t="e">
        <f>SUM(#REF!)</f>
        <v>#REF!</v>
      </c>
      <c r="AQ7" s="56"/>
      <c r="AR7" s="56"/>
      <c r="AS7" s="56"/>
    </row>
    <row r="8" spans="1:63" s="54" customFormat="1" ht="120" customHeight="1">
      <c r="A8" s="57">
        <v>12</v>
      </c>
      <c r="B8" s="58">
        <v>3</v>
      </c>
      <c r="C8" s="58" t="s">
        <v>70</v>
      </c>
      <c r="D8" s="58">
        <v>7</v>
      </c>
      <c r="E8" s="58" t="s">
        <v>71</v>
      </c>
      <c r="F8" s="58">
        <v>4</v>
      </c>
      <c r="G8" s="59" t="s">
        <v>72</v>
      </c>
      <c r="H8" s="58">
        <v>4</v>
      </c>
      <c r="I8" s="59" t="s">
        <v>73</v>
      </c>
      <c r="J8" s="58">
        <v>885</v>
      </c>
      <c r="K8" s="59" t="s">
        <v>74</v>
      </c>
      <c r="L8" s="58">
        <v>5</v>
      </c>
      <c r="M8" s="59" t="s">
        <v>75</v>
      </c>
      <c r="N8" s="58">
        <v>2</v>
      </c>
      <c r="O8" s="59" t="s">
        <v>76</v>
      </c>
      <c r="P8" s="67"/>
      <c r="Q8" s="60" t="s">
        <v>49</v>
      </c>
      <c r="R8" s="42"/>
      <c r="S8" s="50" t="s">
        <v>77</v>
      </c>
      <c r="T8" s="63" t="s">
        <v>78</v>
      </c>
      <c r="U8" s="68">
        <v>25206</v>
      </c>
      <c r="V8" s="205"/>
      <c r="W8" s="201"/>
      <c r="X8" s="201"/>
      <c r="Y8" s="201"/>
      <c r="Z8" s="201"/>
      <c r="AA8" s="201"/>
      <c r="AB8" s="201"/>
      <c r="AC8" s="204" t="s">
        <v>127</v>
      </c>
      <c r="AD8" s="66" t="s">
        <v>125</v>
      </c>
      <c r="AE8" s="66" t="s">
        <v>126</v>
      </c>
      <c r="AF8" s="204"/>
      <c r="AG8" s="204"/>
      <c r="AK8" s="55"/>
      <c r="AL8" s="55"/>
      <c r="AM8" s="55"/>
      <c r="AN8" s="55"/>
      <c r="AO8" s="55"/>
      <c r="AP8" s="55"/>
      <c r="AQ8" s="56"/>
      <c r="AR8" s="56"/>
      <c r="AS8" s="56"/>
    </row>
    <row r="9" spans="1:63" s="17" customFormat="1" ht="15" customHeight="1">
      <c r="A9" s="110"/>
      <c r="B9" s="43"/>
      <c r="C9" s="43"/>
      <c r="D9" s="43"/>
      <c r="E9" s="43"/>
      <c r="F9" s="43"/>
      <c r="G9" s="45"/>
      <c r="H9" s="43"/>
      <c r="I9" s="43"/>
      <c r="J9" s="44"/>
      <c r="K9" s="45"/>
      <c r="L9" s="44"/>
      <c r="M9" s="45"/>
      <c r="N9" s="111"/>
      <c r="O9" s="69"/>
      <c r="P9" s="69"/>
      <c r="Q9" s="69"/>
      <c r="R9" s="46"/>
      <c r="S9" s="47"/>
      <c r="T9" s="46"/>
      <c r="U9" s="48"/>
      <c r="V9" s="48"/>
      <c r="W9" s="201"/>
      <c r="X9" s="201"/>
      <c r="Y9" s="201"/>
      <c r="Z9" s="201"/>
      <c r="AA9" s="201"/>
      <c r="AB9" s="201"/>
      <c r="AC9" s="69"/>
      <c r="AD9" s="69"/>
      <c r="AE9" s="69"/>
      <c r="AF9" s="69"/>
      <c r="AG9" s="69"/>
      <c r="AK9" s="18"/>
      <c r="AL9" s="18"/>
      <c r="AM9" s="18"/>
      <c r="AN9" s="18"/>
      <c r="AO9" s="18"/>
      <c r="AP9" s="18"/>
      <c r="AQ9" s="19"/>
      <c r="AR9" s="19"/>
      <c r="AS9" s="19"/>
    </row>
    <row r="10" spans="1:63" s="121" customFormat="1" ht="176.25" customHeight="1">
      <c r="A10" s="116"/>
      <c r="B10" s="139" t="s">
        <v>103</v>
      </c>
      <c r="C10" s="140" t="s">
        <v>104</v>
      </c>
      <c r="D10" s="117">
        <v>8</v>
      </c>
      <c r="E10" s="118" t="s">
        <v>64</v>
      </c>
      <c r="F10" s="117">
        <v>8</v>
      </c>
      <c r="G10" s="118" t="s">
        <v>105</v>
      </c>
      <c r="H10" s="119">
        <v>3</v>
      </c>
      <c r="I10" s="118" t="s">
        <v>45</v>
      </c>
      <c r="J10" s="117">
        <v>886</v>
      </c>
      <c r="K10" s="118" t="s">
        <v>106</v>
      </c>
      <c r="L10" s="117">
        <v>7</v>
      </c>
      <c r="M10" s="118" t="s">
        <v>65</v>
      </c>
      <c r="N10" s="117">
        <v>4</v>
      </c>
      <c r="O10" s="118" t="s">
        <v>66</v>
      </c>
      <c r="P10" s="117"/>
      <c r="Q10" s="117" t="s">
        <v>40</v>
      </c>
      <c r="R10" s="117"/>
      <c r="S10" s="117">
        <v>0</v>
      </c>
      <c r="T10" s="118" t="s">
        <v>67</v>
      </c>
      <c r="U10" s="120">
        <v>0.15</v>
      </c>
      <c r="V10" s="206"/>
      <c r="W10" s="207"/>
      <c r="X10" s="207"/>
      <c r="Y10" s="207"/>
      <c r="Z10" s="207"/>
      <c r="AA10" s="207"/>
      <c r="AB10" s="207"/>
      <c r="AC10" s="118" t="s">
        <v>129</v>
      </c>
      <c r="AD10" s="208" t="s">
        <v>132</v>
      </c>
      <c r="AE10" s="208" t="s">
        <v>133</v>
      </c>
      <c r="AF10" s="209"/>
      <c r="AG10" s="209" t="s">
        <v>108</v>
      </c>
      <c r="AK10" s="122"/>
      <c r="AL10" s="122"/>
      <c r="AM10" s="122"/>
      <c r="AN10" s="122"/>
      <c r="AO10" s="122"/>
      <c r="AP10" s="122"/>
      <c r="AQ10" s="123"/>
      <c r="AR10" s="123"/>
      <c r="AS10" s="123"/>
    </row>
    <row r="11" spans="1:63" s="121" customFormat="1" ht="176.25" customHeight="1">
      <c r="A11" s="124"/>
      <c r="B11" s="139" t="s">
        <v>103</v>
      </c>
      <c r="C11" s="140" t="s">
        <v>104</v>
      </c>
      <c r="D11" s="139">
        <v>8</v>
      </c>
      <c r="E11" s="140" t="s">
        <v>64</v>
      </c>
      <c r="F11" s="139">
        <v>8</v>
      </c>
      <c r="G11" s="140" t="s">
        <v>105</v>
      </c>
      <c r="H11" s="139">
        <v>3</v>
      </c>
      <c r="I11" s="140" t="s">
        <v>45</v>
      </c>
      <c r="J11" s="139">
        <v>886</v>
      </c>
      <c r="K11" s="140" t="s">
        <v>106</v>
      </c>
      <c r="L11" s="139">
        <v>7</v>
      </c>
      <c r="M11" s="140" t="s">
        <v>65</v>
      </c>
      <c r="N11" s="139">
        <v>5</v>
      </c>
      <c r="O11" s="140" t="s">
        <v>68</v>
      </c>
      <c r="P11" s="125"/>
      <c r="Q11" s="117" t="s">
        <v>40</v>
      </c>
      <c r="R11" s="35"/>
      <c r="S11" s="117">
        <v>0</v>
      </c>
      <c r="T11" s="140" t="s">
        <v>69</v>
      </c>
      <c r="U11" s="210">
        <v>0.34499999999999997</v>
      </c>
      <c r="V11" s="206"/>
      <c r="W11" s="211"/>
      <c r="X11" s="211"/>
      <c r="Y11" s="211"/>
      <c r="Z11" s="211"/>
      <c r="AA11" s="211"/>
      <c r="AB11" s="211"/>
      <c r="AC11" s="140" t="s">
        <v>130</v>
      </c>
      <c r="AD11" s="208" t="s">
        <v>131</v>
      </c>
      <c r="AE11" s="208" t="s">
        <v>134</v>
      </c>
      <c r="AF11" s="209"/>
      <c r="AG11" s="209" t="s">
        <v>108</v>
      </c>
      <c r="AK11" s="122"/>
      <c r="AL11" s="122"/>
      <c r="AM11" s="122"/>
      <c r="AN11" s="122"/>
      <c r="AO11" s="122"/>
      <c r="AP11" s="122"/>
      <c r="AQ11" s="123"/>
      <c r="AR11" s="123"/>
      <c r="AS11" s="123"/>
    </row>
    <row r="12" spans="1:63" s="23" customFormat="1" ht="15.75">
      <c r="A12" s="112"/>
      <c r="B12" s="20"/>
      <c r="C12" s="20"/>
      <c r="D12" s="20"/>
      <c r="E12" s="20"/>
      <c r="F12" s="20"/>
      <c r="G12" s="20"/>
      <c r="H12" s="20"/>
      <c r="I12" s="20"/>
      <c r="J12" s="20"/>
      <c r="K12" s="21"/>
      <c r="L12" s="20"/>
      <c r="M12" s="21"/>
      <c r="N12" s="113"/>
      <c r="O12" s="21"/>
      <c r="P12" s="21"/>
      <c r="Q12" s="21"/>
      <c r="R12" s="21"/>
      <c r="S12" s="21"/>
      <c r="T12" s="21"/>
      <c r="U12" s="21"/>
      <c r="V12" s="212"/>
      <c r="W12" s="213" t="e">
        <f>SUBTOTAL(9,#REF!)</f>
        <v>#REF!</v>
      </c>
      <c r="X12" s="213" t="e">
        <f>SUBTOTAL(9,#REF!)</f>
        <v>#REF!</v>
      </c>
      <c r="Y12" s="213" t="e">
        <f>SUBTOTAL(9,#REF!)</f>
        <v>#REF!</v>
      </c>
      <c r="Z12" s="213" t="e">
        <f>SUBTOTAL(9,#REF!)</f>
        <v>#REF!</v>
      </c>
      <c r="AA12" s="213" t="e">
        <f>SUBTOTAL(9,#REF!)</f>
        <v>#REF!</v>
      </c>
      <c r="AB12" s="213" t="e">
        <f>SUBTOTAL(9,#REF!)</f>
        <v>#REF!</v>
      </c>
      <c r="AC12" s="212"/>
      <c r="AD12" s="212"/>
      <c r="AE12" s="212"/>
      <c r="AF12" s="212"/>
      <c r="AG12" s="212"/>
      <c r="AH12" s="22"/>
      <c r="AI12" s="22"/>
      <c r="AJ12" s="22"/>
      <c r="AK12" s="22"/>
      <c r="AQ12" s="24"/>
      <c r="AR12" s="24"/>
      <c r="AS12" s="24"/>
      <c r="AT12" s="22"/>
      <c r="AU12" s="22"/>
      <c r="AV12" s="22"/>
      <c r="AW12" s="22"/>
      <c r="AX12" s="22"/>
      <c r="AY12" s="22"/>
      <c r="AZ12" s="22"/>
      <c r="BA12" s="22"/>
      <c r="BB12" s="22"/>
      <c r="BC12" s="22"/>
      <c r="BD12" s="22"/>
      <c r="BE12" s="22"/>
      <c r="BF12" s="22"/>
      <c r="BG12" s="22"/>
      <c r="BH12" s="22"/>
      <c r="BI12" s="22"/>
      <c r="BJ12" s="22"/>
      <c r="BK12" s="22"/>
    </row>
    <row r="13" spans="1:63" s="23" customFormat="1" ht="15.75">
      <c r="A13" s="114"/>
      <c r="B13" s="25"/>
      <c r="C13" s="26"/>
      <c r="D13" s="25"/>
      <c r="E13" s="26"/>
      <c r="F13" s="25"/>
      <c r="G13" s="27"/>
      <c r="H13" s="25"/>
      <c r="I13" s="26"/>
      <c r="J13" s="25"/>
      <c r="K13" s="28"/>
      <c r="L13" s="25"/>
      <c r="M13" s="28"/>
      <c r="N13" s="29"/>
      <c r="O13" s="28"/>
      <c r="P13" s="29"/>
      <c r="Q13" s="29"/>
      <c r="R13" s="29"/>
      <c r="S13" s="22"/>
      <c r="T13" s="22"/>
      <c r="U13" s="22"/>
      <c r="V13" s="214"/>
      <c r="W13" s="215"/>
      <c r="X13" s="215"/>
      <c r="Y13" s="215"/>
      <c r="Z13" s="215"/>
      <c r="AA13" s="215"/>
      <c r="AB13" s="215"/>
      <c r="AC13" s="215"/>
      <c r="AD13" s="215"/>
      <c r="AE13" s="215"/>
      <c r="AF13" s="215"/>
      <c r="AG13" s="215"/>
      <c r="AQ13" s="24"/>
      <c r="AR13" s="24"/>
      <c r="AS13" s="24"/>
      <c r="AT13" s="22"/>
      <c r="AU13" s="22"/>
      <c r="AV13" s="22"/>
      <c r="AW13" s="22"/>
      <c r="AX13" s="22"/>
      <c r="AY13" s="22"/>
      <c r="AZ13" s="22"/>
      <c r="BA13" s="22"/>
      <c r="BB13" s="22"/>
      <c r="BC13" s="22"/>
      <c r="BD13" s="22"/>
      <c r="BE13" s="22"/>
      <c r="BF13" s="22"/>
      <c r="BG13" s="22"/>
      <c r="BH13" s="22"/>
      <c r="BI13" s="22"/>
      <c r="BJ13" s="22"/>
      <c r="BK13" s="22"/>
    </row>
  </sheetData>
  <sheetProtection password="ED45" sheet="1" objects="1" scenarios="1" formatRows="0"/>
  <mergeCells count="37">
    <mergeCell ref="AG5:AG6"/>
    <mergeCell ref="AE5:AE6"/>
    <mergeCell ref="AA5:AB5"/>
    <mergeCell ref="F5:G5"/>
    <mergeCell ref="A2:K2"/>
    <mergeCell ref="J5:K5"/>
    <mergeCell ref="N2:Z2"/>
    <mergeCell ref="H5:I5"/>
    <mergeCell ref="N5:O5"/>
    <mergeCell ref="D5:E5"/>
    <mergeCell ref="P5:R5"/>
    <mergeCell ref="W5:X5"/>
    <mergeCell ref="T5:T6"/>
    <mergeCell ref="B5:C5"/>
    <mergeCell ref="A5:A6"/>
    <mergeCell ref="X7:X9"/>
    <mergeCell ref="U5:V5"/>
    <mergeCell ref="Z7:Z9"/>
    <mergeCell ref="L5:M5"/>
    <mergeCell ref="AO5:AP5"/>
    <mergeCell ref="AK5:AL5"/>
    <mergeCell ref="AM5:AN5"/>
    <mergeCell ref="AF5:AF6"/>
    <mergeCell ref="AC5:AC6"/>
    <mergeCell ref="AD5:AD6"/>
    <mergeCell ref="Y5:Z5"/>
    <mergeCell ref="Y7:Y9"/>
    <mergeCell ref="AA7:AA9"/>
    <mergeCell ref="S5:S6"/>
    <mergeCell ref="AB7:AB9"/>
    <mergeCell ref="W7:W9"/>
    <mergeCell ref="AB10:AB11"/>
    <mergeCell ref="W10:W11"/>
    <mergeCell ref="X10:X11"/>
    <mergeCell ref="Y10:Y11"/>
    <mergeCell ref="Z10:Z11"/>
    <mergeCell ref="AA10:AA11"/>
  </mergeCells>
  <phoneticPr fontId="8" type="noConversion"/>
  <conditionalFormatting sqref="W7:AB11">
    <cfRule type="cellIs" dxfId="2" priority="52" stopIfTrue="1" operator="notEqual">
      <formula>BC7</formula>
    </cfRule>
  </conditionalFormatting>
  <conditionalFormatting sqref="W12:Z12">
    <cfRule type="cellIs" dxfId="1" priority="10" stopIfTrue="1" operator="notEqual">
      <formula>#REF!</formula>
    </cfRule>
  </conditionalFormatting>
  <conditionalFormatting sqref="W10:AB11">
    <cfRule type="cellIs" dxfId="0" priority="1" stopIfTrue="1" operator="notEqual">
      <formula>BC10</formula>
    </cfRule>
  </conditionalFormatting>
  <dataValidations count="6">
    <dataValidation type="list" allowBlank="1" showInputMessage="1" showErrorMessage="1" sqref="J7:J8">
      <formula1>$AY$12:$AY$34</formula1>
    </dataValidation>
    <dataValidation type="list" allowBlank="1" showInputMessage="1" showErrorMessage="1" sqref="D7:D8">
      <formula1>#REF!</formula1>
    </dataValidation>
    <dataValidation type="list" allowBlank="1" showInputMessage="1" showErrorMessage="1" sqref="E7:F8">
      <formula1>#REF!</formula1>
    </dataValidation>
    <dataValidation type="list" allowBlank="1" showInputMessage="1" showErrorMessage="1" sqref="G7:H8">
      <formula1>#REF!</formula1>
    </dataValidation>
    <dataValidation type="list" allowBlank="1" showInputMessage="1" showErrorMessage="1" sqref="I11 K10">
      <formula1>$AY$9:$AY$31</formula1>
    </dataValidation>
    <dataValidation type="list" allowBlank="1" showInputMessage="1" showErrorMessage="1" sqref="F11:G11 H10:I10">
      <formula1>#REF!</formula1>
    </dataValidation>
  </dataValidations>
  <pageMargins left="0.7" right="0.7" top="0.75" bottom="0.75" header="0.3" footer="0.3"/>
  <pageSetup orientation="portrait" r:id="rId1"/>
  <ignoredErrors>
    <ignoredError sqref="B10:B11" numberStoredAsText="1"/>
  </ignoredErrors>
  <legacyDrawing r:id="rId2"/>
  <extLst xmlns:x14="http://schemas.microsoft.com/office/spreadsheetml/2009/9/main">
    <ext uri="{CCE6A557-97BC-4b89-ADB6-D9C93CAAB3DF}">
      <x14:dataValidations xmlns:xm="http://schemas.microsoft.com/office/excel/2006/main" count="2">
        <x14:dataValidation type="list" allowBlank="1" showInputMessage="1" showErrorMessage="1">
          <x14:formula1>
            <xm:f>'[1]Metas gestión'!#REF!</xm:f>
          </x14:formula1>
          <xm:sqref>C10:C11 E10</xm:sqref>
        </x14:dataValidation>
        <x14:dataValidation type="list" allowBlank="1" showInputMessage="1" showErrorMessage="1">
          <x14:formula1>
            <xm:f>'[1]Metas gestión'!#REF!</xm:f>
          </x14:formula1>
          <xm:sqref>D11:E11 F10:G10</xm:sqref>
        </x14:dataValidation>
      </x14:dataValidations>
    </ext>
  </extLst>
</worksheet>
</file>

<file path=xl/worksheets/sheet2.xml><?xml version="1.0" encoding="utf-8"?>
<worksheet xmlns="http://schemas.openxmlformats.org/spreadsheetml/2006/main" xmlns:r="http://schemas.openxmlformats.org/officeDocument/2006/relationships">
  <sheetPr codeName="Hoja3"/>
  <dimension ref="A1:V965"/>
  <sheetViews>
    <sheetView showGridLines="0" tabSelected="1" topLeftCell="K1" zoomScale="70" zoomScaleNormal="70" workbookViewId="0">
      <selection activeCell="U4" sqref="U4"/>
    </sheetView>
  </sheetViews>
  <sheetFormatPr baseColWidth="10" defaultRowHeight="15" zeroHeight="1" outlineLevelRow="2"/>
  <cols>
    <col min="1" max="1" width="9.42578125" style="13" customWidth="1"/>
    <col min="2" max="2" width="18.42578125" style="3" customWidth="1"/>
    <col min="3" max="3" width="10.140625" style="13" customWidth="1"/>
    <col min="4" max="4" width="24.140625" style="3" customWidth="1"/>
    <col min="5" max="5" width="11" style="13" customWidth="1"/>
    <col min="6" max="6" width="24.140625" style="3" customWidth="1"/>
    <col min="7" max="7" width="8.7109375" style="13" customWidth="1"/>
    <col min="8" max="8" width="24.140625" style="3" customWidth="1"/>
    <col min="9" max="9" width="3.5703125" style="3" customWidth="1"/>
    <col min="10" max="10" width="40.140625" style="3" customWidth="1"/>
    <col min="11" max="11" width="8.7109375" style="13" customWidth="1"/>
    <col min="12" max="12" width="30.42578125" style="3" customWidth="1"/>
    <col min="13" max="13" width="8.7109375" style="13" customWidth="1"/>
    <col min="14" max="14" width="38" style="3" customWidth="1"/>
    <col min="15" max="16" width="8.7109375" style="13" customWidth="1"/>
    <col min="17" max="17" width="8.7109375" style="77" customWidth="1"/>
    <col min="18" max="18" width="21.42578125" style="3" customWidth="1"/>
    <col min="19" max="19" width="13" style="13" customWidth="1"/>
    <col min="20" max="20" width="11.42578125" style="104"/>
    <col min="21" max="22" width="68.5703125" style="3" customWidth="1"/>
    <col min="23" max="23" width="0" style="3" hidden="1" customWidth="1"/>
    <col min="24" max="16384" width="11.42578125" style="3"/>
  </cols>
  <sheetData>
    <row r="1" spans="1:22" ht="25.5">
      <c r="N1" s="2" t="s">
        <v>15</v>
      </c>
      <c r="O1" s="14"/>
      <c r="P1" s="14"/>
      <c r="Q1" s="73"/>
    </row>
    <row r="2" spans="1:22" ht="107.25" customHeight="1">
      <c r="A2" s="164" t="s">
        <v>33</v>
      </c>
      <c r="B2" s="165"/>
      <c r="C2" s="164" t="s">
        <v>26</v>
      </c>
      <c r="D2" s="165"/>
      <c r="E2" s="166" t="s">
        <v>32</v>
      </c>
      <c r="F2" s="165"/>
      <c r="G2" s="166" t="s">
        <v>27</v>
      </c>
      <c r="H2" s="165"/>
      <c r="I2" s="166" t="s">
        <v>39</v>
      </c>
      <c r="J2" s="165"/>
      <c r="K2" s="155" t="s">
        <v>23</v>
      </c>
      <c r="L2" s="156"/>
      <c r="M2" s="168" t="s">
        <v>22</v>
      </c>
      <c r="N2" s="159"/>
      <c r="O2" s="167" t="s">
        <v>38</v>
      </c>
      <c r="P2" s="158"/>
      <c r="Q2" s="159"/>
      <c r="R2" s="152" t="s">
        <v>21</v>
      </c>
      <c r="S2" s="151" t="s">
        <v>0</v>
      </c>
      <c r="T2" s="151"/>
      <c r="U2" s="149" t="s">
        <v>10</v>
      </c>
      <c r="V2" s="149" t="s">
        <v>11</v>
      </c>
    </row>
    <row r="3" spans="1:22" ht="28.5" customHeight="1">
      <c r="A3" s="30" t="s">
        <v>30</v>
      </c>
      <c r="B3" s="30" t="s">
        <v>31</v>
      </c>
      <c r="C3" s="30" t="s">
        <v>30</v>
      </c>
      <c r="D3" s="30" t="s">
        <v>31</v>
      </c>
      <c r="E3" s="30" t="s">
        <v>30</v>
      </c>
      <c r="F3" s="30" t="s">
        <v>31</v>
      </c>
      <c r="G3" s="30" t="s">
        <v>30</v>
      </c>
      <c r="H3" s="30" t="s">
        <v>31</v>
      </c>
      <c r="I3" s="30" t="s">
        <v>30</v>
      </c>
      <c r="J3" s="30" t="s">
        <v>31</v>
      </c>
      <c r="K3" s="32" t="s">
        <v>28</v>
      </c>
      <c r="L3" s="32" t="s">
        <v>29</v>
      </c>
      <c r="M3" s="32" t="s">
        <v>28</v>
      </c>
      <c r="N3" s="32" t="s">
        <v>29</v>
      </c>
      <c r="O3" s="141" t="s">
        <v>16</v>
      </c>
      <c r="P3" s="141" t="s">
        <v>17</v>
      </c>
      <c r="Q3" s="74" t="s">
        <v>18</v>
      </c>
      <c r="R3" s="153"/>
      <c r="S3" s="142" t="s">
        <v>82</v>
      </c>
      <c r="T3" s="105" t="s">
        <v>83</v>
      </c>
      <c r="U3" s="150"/>
      <c r="V3" s="150"/>
    </row>
    <row r="4" spans="1:22" s="82" customFormat="1" ht="131.25" customHeight="1">
      <c r="A4" s="78">
        <v>7</v>
      </c>
      <c r="B4" s="79" t="s">
        <v>43</v>
      </c>
      <c r="C4" s="78">
        <v>3</v>
      </c>
      <c r="D4" s="79" t="s">
        <v>44</v>
      </c>
      <c r="E4" s="78">
        <v>30</v>
      </c>
      <c r="F4" s="79" t="s">
        <v>45</v>
      </c>
      <c r="G4" s="78">
        <v>886</v>
      </c>
      <c r="H4" s="79" t="s">
        <v>46</v>
      </c>
      <c r="I4" s="80">
        <v>6</v>
      </c>
      <c r="J4" s="79" t="s">
        <v>47</v>
      </c>
      <c r="K4" s="81">
        <v>3</v>
      </c>
      <c r="L4" s="79" t="s">
        <v>79</v>
      </c>
      <c r="M4" s="78">
        <v>1</v>
      </c>
      <c r="N4" s="86" t="s">
        <v>80</v>
      </c>
      <c r="O4" s="70"/>
      <c r="P4" s="70"/>
      <c r="Q4" s="36" t="s">
        <v>40</v>
      </c>
      <c r="R4" s="66" t="s">
        <v>81</v>
      </c>
      <c r="S4" s="71">
        <v>0.3</v>
      </c>
      <c r="T4" s="169" t="s">
        <v>113</v>
      </c>
      <c r="U4" s="170"/>
      <c r="V4" s="170" t="s">
        <v>114</v>
      </c>
    </row>
    <row r="5" spans="1:22" s="84" customFormat="1" ht="198" customHeight="1" outlineLevel="2">
      <c r="A5" s="37">
        <v>7</v>
      </c>
      <c r="B5" s="37" t="s">
        <v>43</v>
      </c>
      <c r="C5" s="37">
        <v>3</v>
      </c>
      <c r="D5" s="37" t="s">
        <v>44</v>
      </c>
      <c r="E5" s="37">
        <v>30</v>
      </c>
      <c r="F5" s="37" t="s">
        <v>45</v>
      </c>
      <c r="G5" s="37">
        <v>886</v>
      </c>
      <c r="H5" s="37" t="s">
        <v>46</v>
      </c>
      <c r="I5" s="37">
        <v>6</v>
      </c>
      <c r="J5" s="37" t="s">
        <v>47</v>
      </c>
      <c r="K5" s="37">
        <v>3</v>
      </c>
      <c r="L5" s="37" t="s">
        <v>48</v>
      </c>
      <c r="M5" s="36">
        <v>2</v>
      </c>
      <c r="N5" s="38" t="s">
        <v>50</v>
      </c>
      <c r="O5" s="36"/>
      <c r="P5" s="39"/>
      <c r="Q5" s="36" t="s">
        <v>40</v>
      </c>
      <c r="R5" s="38" t="s">
        <v>57</v>
      </c>
      <c r="S5" s="83">
        <v>1</v>
      </c>
      <c r="T5" s="171" t="s">
        <v>113</v>
      </c>
      <c r="U5" s="172"/>
      <c r="V5" s="170" t="s">
        <v>138</v>
      </c>
    </row>
    <row r="6" spans="1:22" s="84" customFormat="1" ht="161.25" customHeight="1" outlineLevel="2">
      <c r="A6" s="37">
        <v>7</v>
      </c>
      <c r="B6" s="37" t="s">
        <v>43</v>
      </c>
      <c r="C6" s="37">
        <v>3</v>
      </c>
      <c r="D6" s="37" t="s">
        <v>44</v>
      </c>
      <c r="E6" s="37">
        <v>30</v>
      </c>
      <c r="F6" s="37" t="s">
        <v>45</v>
      </c>
      <c r="G6" s="37">
        <v>886</v>
      </c>
      <c r="H6" s="37" t="s">
        <v>46</v>
      </c>
      <c r="I6" s="37">
        <v>6</v>
      </c>
      <c r="J6" s="37" t="s">
        <v>47</v>
      </c>
      <c r="K6" s="37">
        <v>3</v>
      </c>
      <c r="L6" s="37" t="s">
        <v>48</v>
      </c>
      <c r="M6" s="36">
        <v>3</v>
      </c>
      <c r="N6" s="38" t="s">
        <v>102</v>
      </c>
      <c r="O6" s="35"/>
      <c r="P6" s="35"/>
      <c r="Q6" s="72" t="s">
        <v>40</v>
      </c>
      <c r="R6" s="38" t="s">
        <v>84</v>
      </c>
      <c r="S6" s="83">
        <v>1</v>
      </c>
      <c r="T6" s="171" t="s">
        <v>113</v>
      </c>
      <c r="U6" s="172"/>
      <c r="V6" s="170" t="s">
        <v>138</v>
      </c>
    </row>
    <row r="7" spans="1:22" s="84" customFormat="1" ht="161.25" customHeight="1" outlineLevel="2">
      <c r="A7" s="37">
        <v>7</v>
      </c>
      <c r="B7" s="37" t="s">
        <v>43</v>
      </c>
      <c r="C7" s="37">
        <v>3</v>
      </c>
      <c r="D7" s="37" t="s">
        <v>44</v>
      </c>
      <c r="E7" s="37">
        <v>30</v>
      </c>
      <c r="F7" s="37" t="s">
        <v>45</v>
      </c>
      <c r="G7" s="37">
        <v>886</v>
      </c>
      <c r="H7" s="37" t="s">
        <v>46</v>
      </c>
      <c r="I7" s="37">
        <v>6</v>
      </c>
      <c r="J7" s="37" t="s">
        <v>47</v>
      </c>
      <c r="K7" s="37">
        <v>3</v>
      </c>
      <c r="L7" s="37" t="s">
        <v>48</v>
      </c>
      <c r="M7" s="36">
        <v>4</v>
      </c>
      <c r="N7" s="38" t="s">
        <v>51</v>
      </c>
      <c r="O7" s="35"/>
      <c r="P7" s="35"/>
      <c r="Q7" s="72" t="s">
        <v>40</v>
      </c>
      <c r="R7" s="38" t="s">
        <v>58</v>
      </c>
      <c r="S7" s="85">
        <v>1</v>
      </c>
      <c r="T7" s="171" t="s">
        <v>113</v>
      </c>
      <c r="U7" s="172"/>
      <c r="V7" s="170" t="s">
        <v>114</v>
      </c>
    </row>
    <row r="8" spans="1:22" s="84" customFormat="1" ht="161.25" customHeight="1" outlineLevel="2">
      <c r="A8" s="37">
        <v>7</v>
      </c>
      <c r="B8" s="37" t="s">
        <v>43</v>
      </c>
      <c r="C8" s="37">
        <v>3</v>
      </c>
      <c r="D8" s="37" t="s">
        <v>44</v>
      </c>
      <c r="E8" s="37">
        <v>30</v>
      </c>
      <c r="F8" s="37" t="s">
        <v>45</v>
      </c>
      <c r="G8" s="37">
        <v>886</v>
      </c>
      <c r="H8" s="37" t="s">
        <v>46</v>
      </c>
      <c r="I8" s="37">
        <v>6</v>
      </c>
      <c r="J8" s="37" t="s">
        <v>47</v>
      </c>
      <c r="K8" s="37">
        <v>3</v>
      </c>
      <c r="L8" s="37" t="s">
        <v>48</v>
      </c>
      <c r="M8" s="36">
        <v>5</v>
      </c>
      <c r="N8" s="38" t="s">
        <v>52</v>
      </c>
      <c r="O8" s="35"/>
      <c r="P8" s="35"/>
      <c r="Q8" s="72" t="s">
        <v>40</v>
      </c>
      <c r="R8" s="38" t="s">
        <v>59</v>
      </c>
      <c r="S8" s="85">
        <v>1</v>
      </c>
      <c r="T8" s="171">
        <v>1</v>
      </c>
      <c r="U8" s="95" t="s">
        <v>115</v>
      </c>
      <c r="V8" s="95"/>
    </row>
    <row r="9" spans="1:22" s="84" customFormat="1" ht="161.25" customHeight="1" outlineLevel="2">
      <c r="A9" s="37">
        <v>7</v>
      </c>
      <c r="B9" s="37" t="s">
        <v>43</v>
      </c>
      <c r="C9" s="37">
        <v>3</v>
      </c>
      <c r="D9" s="37" t="s">
        <v>44</v>
      </c>
      <c r="E9" s="37">
        <v>30</v>
      </c>
      <c r="F9" s="37" t="s">
        <v>45</v>
      </c>
      <c r="G9" s="37">
        <v>886</v>
      </c>
      <c r="H9" s="37" t="s">
        <v>46</v>
      </c>
      <c r="I9" s="37">
        <v>6</v>
      </c>
      <c r="J9" s="37" t="s">
        <v>47</v>
      </c>
      <c r="K9" s="37">
        <v>3</v>
      </c>
      <c r="L9" s="37" t="s">
        <v>48</v>
      </c>
      <c r="M9" s="36">
        <v>6</v>
      </c>
      <c r="N9" s="38" t="s">
        <v>53</v>
      </c>
      <c r="O9" s="35"/>
      <c r="P9" s="35"/>
      <c r="Q9" s="72" t="s">
        <v>40</v>
      </c>
      <c r="R9" s="86" t="s">
        <v>85</v>
      </c>
      <c r="S9" s="83">
        <v>0.85</v>
      </c>
      <c r="T9" s="171">
        <v>0.74</v>
      </c>
      <c r="U9" s="95" t="s">
        <v>116</v>
      </c>
      <c r="V9" s="173"/>
    </row>
    <row r="10" spans="1:22" s="84" customFormat="1" ht="161.25" customHeight="1" outlineLevel="2">
      <c r="A10" s="37">
        <v>7</v>
      </c>
      <c r="B10" s="37" t="s">
        <v>43</v>
      </c>
      <c r="C10" s="37">
        <v>3</v>
      </c>
      <c r="D10" s="37" t="s">
        <v>44</v>
      </c>
      <c r="E10" s="37">
        <v>30</v>
      </c>
      <c r="F10" s="37" t="s">
        <v>45</v>
      </c>
      <c r="G10" s="37">
        <v>886</v>
      </c>
      <c r="H10" s="37" t="s">
        <v>46</v>
      </c>
      <c r="I10" s="37">
        <v>6</v>
      </c>
      <c r="J10" s="37" t="s">
        <v>47</v>
      </c>
      <c r="K10" s="37">
        <v>3</v>
      </c>
      <c r="L10" s="37" t="s">
        <v>48</v>
      </c>
      <c r="M10" s="36">
        <v>7</v>
      </c>
      <c r="N10" s="40" t="s">
        <v>54</v>
      </c>
      <c r="O10" s="35"/>
      <c r="P10" s="35"/>
      <c r="Q10" s="72" t="s">
        <v>40</v>
      </c>
      <c r="R10" s="38" t="s">
        <v>60</v>
      </c>
      <c r="S10" s="87">
        <v>1</v>
      </c>
      <c r="T10" s="174">
        <v>1</v>
      </c>
      <c r="U10" s="175" t="s">
        <v>117</v>
      </c>
      <c r="V10" s="40"/>
    </row>
    <row r="11" spans="1:22" s="84" customFormat="1" ht="161.25" customHeight="1" outlineLevel="2">
      <c r="A11" s="37">
        <v>7</v>
      </c>
      <c r="B11" s="37" t="s">
        <v>43</v>
      </c>
      <c r="C11" s="37">
        <v>3</v>
      </c>
      <c r="D11" s="37" t="s">
        <v>44</v>
      </c>
      <c r="E11" s="37">
        <v>30</v>
      </c>
      <c r="F11" s="37" t="s">
        <v>45</v>
      </c>
      <c r="G11" s="37">
        <v>886</v>
      </c>
      <c r="H11" s="37" t="s">
        <v>46</v>
      </c>
      <c r="I11" s="37">
        <v>6</v>
      </c>
      <c r="J11" s="37" t="s">
        <v>47</v>
      </c>
      <c r="K11" s="37">
        <v>3</v>
      </c>
      <c r="L11" s="37" t="s">
        <v>48</v>
      </c>
      <c r="M11" s="36">
        <v>8</v>
      </c>
      <c r="N11" s="38" t="s">
        <v>100</v>
      </c>
      <c r="O11" s="35"/>
      <c r="P11" s="35"/>
      <c r="Q11" s="72" t="s">
        <v>40</v>
      </c>
      <c r="R11" s="86" t="s">
        <v>86</v>
      </c>
      <c r="S11" s="88">
        <v>1</v>
      </c>
      <c r="T11" s="174">
        <v>1</v>
      </c>
      <c r="U11" s="176" t="s">
        <v>118</v>
      </c>
      <c r="V11" s="38"/>
    </row>
    <row r="12" spans="1:22" s="84" customFormat="1" ht="161.25" customHeight="1" outlineLevel="2">
      <c r="A12" s="37">
        <v>7</v>
      </c>
      <c r="B12" s="37" t="s">
        <v>43</v>
      </c>
      <c r="C12" s="37">
        <v>3</v>
      </c>
      <c r="D12" s="37" t="s">
        <v>44</v>
      </c>
      <c r="E12" s="37">
        <v>30</v>
      </c>
      <c r="F12" s="37" t="s">
        <v>45</v>
      </c>
      <c r="G12" s="37">
        <v>886</v>
      </c>
      <c r="H12" s="37" t="s">
        <v>46</v>
      </c>
      <c r="I12" s="37">
        <v>6</v>
      </c>
      <c r="J12" s="37" t="s">
        <v>47</v>
      </c>
      <c r="K12" s="37">
        <v>3</v>
      </c>
      <c r="L12" s="37" t="s">
        <v>48</v>
      </c>
      <c r="M12" s="36">
        <v>9</v>
      </c>
      <c r="N12" s="86" t="s">
        <v>87</v>
      </c>
      <c r="O12" s="35"/>
      <c r="P12" s="35"/>
      <c r="Q12" s="72" t="s">
        <v>40</v>
      </c>
      <c r="R12" s="86" t="s">
        <v>88</v>
      </c>
      <c r="S12" s="89">
        <v>1</v>
      </c>
      <c r="T12" s="174" t="s">
        <v>113</v>
      </c>
      <c r="U12" s="176"/>
      <c r="V12" s="176" t="s">
        <v>119</v>
      </c>
    </row>
    <row r="13" spans="1:22" s="91" customFormat="1" ht="142.5">
      <c r="A13" s="37">
        <v>7</v>
      </c>
      <c r="B13" s="37" t="s">
        <v>43</v>
      </c>
      <c r="C13" s="37">
        <v>3</v>
      </c>
      <c r="D13" s="37" t="s">
        <v>44</v>
      </c>
      <c r="E13" s="37">
        <v>30</v>
      </c>
      <c r="F13" s="37" t="s">
        <v>45</v>
      </c>
      <c r="G13" s="37">
        <v>886</v>
      </c>
      <c r="H13" s="37" t="s">
        <v>46</v>
      </c>
      <c r="I13" s="37">
        <v>6</v>
      </c>
      <c r="J13" s="37" t="s">
        <v>47</v>
      </c>
      <c r="K13" s="37">
        <v>3</v>
      </c>
      <c r="L13" s="37" t="s">
        <v>48</v>
      </c>
      <c r="M13" s="36">
        <v>10</v>
      </c>
      <c r="N13" s="90" t="s">
        <v>89</v>
      </c>
      <c r="O13" s="35"/>
      <c r="P13" s="35"/>
      <c r="Q13" s="72" t="s">
        <v>40</v>
      </c>
      <c r="R13" s="86" t="s">
        <v>90</v>
      </c>
      <c r="S13" s="88">
        <v>1</v>
      </c>
      <c r="T13" s="174">
        <v>1</v>
      </c>
      <c r="U13" s="177" t="s">
        <v>120</v>
      </c>
      <c r="V13" s="40"/>
    </row>
    <row r="14" spans="1:22" s="91" customFormat="1" ht="143.25" customHeight="1">
      <c r="A14" s="37">
        <v>7</v>
      </c>
      <c r="B14" s="37" t="s">
        <v>43</v>
      </c>
      <c r="C14" s="37">
        <v>3</v>
      </c>
      <c r="D14" s="37" t="s">
        <v>44</v>
      </c>
      <c r="E14" s="37">
        <v>30</v>
      </c>
      <c r="F14" s="37" t="s">
        <v>45</v>
      </c>
      <c r="G14" s="37">
        <v>886</v>
      </c>
      <c r="H14" s="37" t="s">
        <v>46</v>
      </c>
      <c r="I14" s="37">
        <v>6</v>
      </c>
      <c r="J14" s="37" t="s">
        <v>47</v>
      </c>
      <c r="K14" s="37">
        <v>3</v>
      </c>
      <c r="L14" s="37" t="s">
        <v>48</v>
      </c>
      <c r="M14" s="36">
        <v>11</v>
      </c>
      <c r="N14" s="90" t="s">
        <v>91</v>
      </c>
      <c r="O14" s="35"/>
      <c r="P14" s="35"/>
      <c r="Q14" s="72" t="s">
        <v>40</v>
      </c>
      <c r="R14" s="38" t="s">
        <v>61</v>
      </c>
      <c r="S14" s="87">
        <v>1</v>
      </c>
      <c r="T14" s="174">
        <v>1</v>
      </c>
      <c r="U14" s="177" t="s">
        <v>121</v>
      </c>
      <c r="V14" s="40"/>
    </row>
    <row r="15" spans="1:22" s="91" customFormat="1" ht="143.25" customHeight="1">
      <c r="A15" s="92">
        <v>7</v>
      </c>
      <c r="B15" s="93" t="s">
        <v>71</v>
      </c>
      <c r="C15" s="93">
        <v>4</v>
      </c>
      <c r="D15" s="93" t="s">
        <v>72</v>
      </c>
      <c r="E15" s="93">
        <v>4</v>
      </c>
      <c r="F15" s="93" t="s">
        <v>73</v>
      </c>
      <c r="G15" s="93">
        <v>885</v>
      </c>
      <c r="H15" s="93" t="s">
        <v>74</v>
      </c>
      <c r="I15" s="93">
        <v>5</v>
      </c>
      <c r="J15" s="93" t="s">
        <v>75</v>
      </c>
      <c r="K15" s="93">
        <v>2</v>
      </c>
      <c r="L15" s="93" t="s">
        <v>76</v>
      </c>
      <c r="M15" s="78">
        <v>12</v>
      </c>
      <c r="N15" s="86" t="s">
        <v>92</v>
      </c>
      <c r="O15" s="35"/>
      <c r="P15" s="35"/>
      <c r="Q15" s="72" t="s">
        <v>40</v>
      </c>
      <c r="R15" s="86" t="s">
        <v>93</v>
      </c>
      <c r="S15" s="94">
        <v>0.5</v>
      </c>
      <c r="T15" s="178">
        <v>0.48</v>
      </c>
      <c r="U15" s="66" t="s">
        <v>128</v>
      </c>
      <c r="V15" s="173"/>
    </row>
    <row r="16" spans="1:22" s="91" customFormat="1" ht="143.25" customHeight="1">
      <c r="A16" s="81">
        <v>7</v>
      </c>
      <c r="B16" s="95" t="s">
        <v>43</v>
      </c>
      <c r="C16" s="96">
        <v>3</v>
      </c>
      <c r="D16" s="79" t="s">
        <v>44</v>
      </c>
      <c r="E16" s="96">
        <v>30</v>
      </c>
      <c r="F16" s="95" t="s">
        <v>45</v>
      </c>
      <c r="G16" s="96">
        <v>886</v>
      </c>
      <c r="H16" s="95" t="s">
        <v>46</v>
      </c>
      <c r="I16" s="80">
        <v>6</v>
      </c>
      <c r="J16" s="79" t="s">
        <v>47</v>
      </c>
      <c r="K16" s="96">
        <v>3</v>
      </c>
      <c r="L16" s="95" t="s">
        <v>48</v>
      </c>
      <c r="M16" s="78">
        <v>13</v>
      </c>
      <c r="N16" s="90" t="s">
        <v>94</v>
      </c>
      <c r="O16" s="35"/>
      <c r="P16" s="35"/>
      <c r="Q16" s="72" t="s">
        <v>40</v>
      </c>
      <c r="R16" s="86" t="s">
        <v>95</v>
      </c>
      <c r="S16" s="97">
        <v>0.4</v>
      </c>
      <c r="T16" s="178">
        <v>0.13320000000000001</v>
      </c>
      <c r="U16" s="95" t="s">
        <v>122</v>
      </c>
      <c r="V16" s="173"/>
    </row>
    <row r="17" spans="1:22" s="91" customFormat="1" ht="143.25" customHeight="1">
      <c r="A17" s="81">
        <v>7</v>
      </c>
      <c r="B17" s="95" t="s">
        <v>43</v>
      </c>
      <c r="C17" s="81">
        <v>3</v>
      </c>
      <c r="D17" s="79" t="s">
        <v>44</v>
      </c>
      <c r="E17" s="81">
        <v>30</v>
      </c>
      <c r="F17" s="95" t="s">
        <v>45</v>
      </c>
      <c r="G17" s="96">
        <v>886</v>
      </c>
      <c r="H17" s="95" t="s">
        <v>46</v>
      </c>
      <c r="I17" s="80">
        <v>6</v>
      </c>
      <c r="J17" s="79" t="s">
        <v>47</v>
      </c>
      <c r="K17" s="81">
        <v>3</v>
      </c>
      <c r="L17" s="95" t="s">
        <v>48</v>
      </c>
      <c r="M17" s="78">
        <v>14</v>
      </c>
      <c r="N17" s="90" t="s">
        <v>96</v>
      </c>
      <c r="O17" s="35"/>
      <c r="P17" s="35"/>
      <c r="Q17" s="72" t="s">
        <v>40</v>
      </c>
      <c r="R17" s="86" t="s">
        <v>97</v>
      </c>
      <c r="S17" s="97">
        <v>1</v>
      </c>
      <c r="T17" s="85">
        <v>1</v>
      </c>
      <c r="U17" s="179" t="s">
        <v>123</v>
      </c>
      <c r="V17" s="95"/>
    </row>
    <row r="18" spans="1:22" s="91" customFormat="1" ht="143.25" customHeight="1">
      <c r="A18" s="81">
        <v>7</v>
      </c>
      <c r="B18" s="95" t="s">
        <v>43</v>
      </c>
      <c r="C18" s="81">
        <v>3</v>
      </c>
      <c r="D18" s="79" t="s">
        <v>44</v>
      </c>
      <c r="E18" s="81">
        <v>30</v>
      </c>
      <c r="F18" s="95" t="s">
        <v>45</v>
      </c>
      <c r="G18" s="96">
        <v>886</v>
      </c>
      <c r="H18" s="95" t="s">
        <v>46</v>
      </c>
      <c r="I18" s="80">
        <v>6</v>
      </c>
      <c r="J18" s="79" t="s">
        <v>47</v>
      </c>
      <c r="K18" s="81">
        <v>3</v>
      </c>
      <c r="L18" s="95" t="s">
        <v>48</v>
      </c>
      <c r="M18" s="78">
        <v>15</v>
      </c>
      <c r="N18" s="86" t="s">
        <v>98</v>
      </c>
      <c r="O18" s="35"/>
      <c r="P18" s="35"/>
      <c r="Q18" s="72" t="s">
        <v>40</v>
      </c>
      <c r="R18" s="86" t="s">
        <v>99</v>
      </c>
      <c r="S18" s="98">
        <v>1</v>
      </c>
      <c r="T18" s="178"/>
      <c r="U18" s="179" t="s">
        <v>124</v>
      </c>
      <c r="V18" s="95"/>
    </row>
    <row r="19" spans="1:22" s="91" customFormat="1" ht="78" hidden="1" customHeight="1">
      <c r="A19" s="37">
        <v>7</v>
      </c>
      <c r="B19" s="37" t="s">
        <v>43</v>
      </c>
      <c r="C19" s="37">
        <v>3</v>
      </c>
      <c r="D19" s="37" t="s">
        <v>44</v>
      </c>
      <c r="E19" s="37">
        <v>30</v>
      </c>
      <c r="F19" s="37" t="s">
        <v>45</v>
      </c>
      <c r="G19" s="37">
        <v>886</v>
      </c>
      <c r="H19" s="37" t="s">
        <v>46</v>
      </c>
      <c r="I19" s="37">
        <v>6</v>
      </c>
      <c r="J19" s="37" t="s">
        <v>47</v>
      </c>
      <c r="K19" s="37">
        <v>3</v>
      </c>
      <c r="L19" s="37" t="s">
        <v>48</v>
      </c>
      <c r="M19" s="36">
        <v>16</v>
      </c>
      <c r="N19" s="40" t="s">
        <v>55</v>
      </c>
      <c r="O19" s="35"/>
      <c r="P19" s="35"/>
      <c r="Q19" s="72" t="s">
        <v>40</v>
      </c>
      <c r="R19" s="38" t="s">
        <v>62</v>
      </c>
      <c r="S19" s="88">
        <v>1</v>
      </c>
      <c r="T19" s="178"/>
      <c r="U19" s="95"/>
      <c r="V19" s="95"/>
    </row>
    <row r="20" spans="1:22" s="91" customFormat="1" ht="95.25" hidden="1" customHeight="1">
      <c r="A20" s="37">
        <v>7</v>
      </c>
      <c r="B20" s="37" t="s">
        <v>43</v>
      </c>
      <c r="C20" s="37">
        <v>3</v>
      </c>
      <c r="D20" s="37" t="s">
        <v>44</v>
      </c>
      <c r="E20" s="37">
        <v>30</v>
      </c>
      <c r="F20" s="37" t="s">
        <v>45</v>
      </c>
      <c r="G20" s="37">
        <v>886</v>
      </c>
      <c r="H20" s="37" t="s">
        <v>46</v>
      </c>
      <c r="I20" s="37">
        <v>6</v>
      </c>
      <c r="J20" s="37" t="s">
        <v>47</v>
      </c>
      <c r="K20" s="37">
        <v>3</v>
      </c>
      <c r="L20" s="37" t="s">
        <v>48</v>
      </c>
      <c r="M20" s="36">
        <v>17</v>
      </c>
      <c r="N20" s="41" t="s">
        <v>56</v>
      </c>
      <c r="O20" s="35"/>
      <c r="P20" s="35"/>
      <c r="Q20" s="72" t="s">
        <v>40</v>
      </c>
      <c r="R20" s="38" t="s">
        <v>63</v>
      </c>
      <c r="S20" s="98">
        <v>1</v>
      </c>
      <c r="T20" s="178"/>
      <c r="U20" s="95"/>
      <c r="V20" s="95"/>
    </row>
    <row r="21" spans="1:22" s="84" customFormat="1" ht="14.25" customHeight="1" outlineLevel="2">
      <c r="A21" s="99"/>
      <c r="B21" s="99"/>
      <c r="C21" s="99"/>
      <c r="D21" s="100"/>
      <c r="E21" s="99"/>
      <c r="F21" s="100"/>
      <c r="G21" s="99"/>
      <c r="H21" s="100"/>
      <c r="I21" s="100"/>
      <c r="J21" s="100"/>
      <c r="K21" s="99"/>
      <c r="L21" s="101"/>
      <c r="M21" s="102"/>
      <c r="N21" s="101"/>
      <c r="O21" s="49"/>
      <c r="P21" s="49"/>
      <c r="Q21" s="75"/>
      <c r="R21" s="101"/>
      <c r="S21" s="103"/>
      <c r="T21" s="180"/>
      <c r="U21" s="181"/>
      <c r="V21" s="181"/>
    </row>
    <row r="22" spans="1:22" s="183" customFormat="1" ht="120.75" customHeight="1">
      <c r="A22" s="117">
        <v>8</v>
      </c>
      <c r="B22" s="118" t="s">
        <v>64</v>
      </c>
      <c r="C22" s="117">
        <v>8</v>
      </c>
      <c r="D22" s="118" t="s">
        <v>105</v>
      </c>
      <c r="E22" s="119">
        <v>3</v>
      </c>
      <c r="F22" s="118" t="s">
        <v>45</v>
      </c>
      <c r="G22" s="117">
        <v>886</v>
      </c>
      <c r="H22" s="118" t="s">
        <v>106</v>
      </c>
      <c r="I22" s="117">
        <v>7</v>
      </c>
      <c r="J22" s="118" t="s">
        <v>107</v>
      </c>
      <c r="K22" s="117">
        <v>4</v>
      </c>
      <c r="L22" s="118" t="s">
        <v>66</v>
      </c>
      <c r="M22" s="126">
        <v>1</v>
      </c>
      <c r="N22" s="118" t="s">
        <v>109</v>
      </c>
      <c r="O22" s="117"/>
      <c r="P22" s="117"/>
      <c r="Q22" s="117" t="s">
        <v>40</v>
      </c>
      <c r="R22" s="118" t="s">
        <v>110</v>
      </c>
      <c r="S22" s="127">
        <v>100</v>
      </c>
      <c r="T22" s="117">
        <v>95</v>
      </c>
      <c r="U22" s="118" t="s">
        <v>139</v>
      </c>
      <c r="V22" s="182"/>
    </row>
    <row r="23" spans="1:22" s="15" customFormat="1" ht="15" customHeight="1">
      <c r="A23" s="128"/>
      <c r="B23" s="129"/>
      <c r="C23" s="128"/>
      <c r="D23" s="130"/>
      <c r="E23" s="131"/>
      <c r="F23" s="132"/>
      <c r="G23" s="131"/>
      <c r="H23" s="132"/>
      <c r="I23" s="131"/>
      <c r="J23" s="132"/>
      <c r="K23" s="131"/>
      <c r="L23" s="133"/>
      <c r="M23" s="131"/>
      <c r="N23" s="134"/>
      <c r="O23" s="135"/>
      <c r="P23" s="136"/>
      <c r="Q23" s="137"/>
      <c r="R23" s="134"/>
      <c r="S23" s="138"/>
      <c r="T23" s="184"/>
      <c r="U23" s="185"/>
      <c r="V23" s="185"/>
    </row>
    <row r="24" spans="1:22" s="186" customFormat="1" ht="180" customHeight="1">
      <c r="A24" s="139">
        <v>8</v>
      </c>
      <c r="B24" s="140" t="s">
        <v>64</v>
      </c>
      <c r="C24" s="139">
        <v>8</v>
      </c>
      <c r="D24" s="140" t="s">
        <v>105</v>
      </c>
      <c r="E24" s="139">
        <v>3</v>
      </c>
      <c r="F24" s="140" t="s">
        <v>45</v>
      </c>
      <c r="G24" s="139">
        <v>886</v>
      </c>
      <c r="H24" s="140" t="s">
        <v>106</v>
      </c>
      <c r="I24" s="139">
        <v>7</v>
      </c>
      <c r="J24" s="140" t="s">
        <v>107</v>
      </c>
      <c r="K24" s="139">
        <v>5</v>
      </c>
      <c r="L24" s="140" t="s">
        <v>68</v>
      </c>
      <c r="M24" s="139">
        <v>1</v>
      </c>
      <c r="N24" s="140" t="s">
        <v>111</v>
      </c>
      <c r="O24" s="140"/>
      <c r="P24" s="140"/>
      <c r="Q24" s="139" t="s">
        <v>40</v>
      </c>
      <c r="R24" s="118" t="s">
        <v>112</v>
      </c>
      <c r="S24" s="127">
        <v>100</v>
      </c>
      <c r="T24" s="139">
        <v>89</v>
      </c>
      <c r="U24" s="140" t="s">
        <v>140</v>
      </c>
      <c r="V24" s="182"/>
    </row>
    <row r="25" spans="1:22" s="15" customFormat="1" ht="15" customHeight="1">
      <c r="A25" s="187"/>
      <c r="B25" s="188"/>
      <c r="C25" s="187"/>
      <c r="D25" s="189"/>
      <c r="E25" s="190"/>
      <c r="F25" s="191"/>
      <c r="G25" s="190"/>
      <c r="H25" s="191"/>
      <c r="I25" s="190"/>
      <c r="J25" s="191"/>
      <c r="K25" s="190"/>
      <c r="L25" s="192"/>
      <c r="M25" s="190"/>
      <c r="N25" s="193"/>
      <c r="O25" s="194"/>
      <c r="P25" s="195"/>
      <c r="Q25" s="196"/>
      <c r="R25" s="193"/>
      <c r="S25" s="197"/>
      <c r="T25" s="198"/>
      <c r="U25" s="199"/>
      <c r="V25" s="199"/>
    </row>
    <row r="26" spans="1:22" s="15" customFormat="1" ht="15" customHeight="1">
      <c r="A26" s="16"/>
      <c r="C26" s="16"/>
      <c r="E26" s="16"/>
      <c r="G26" s="16"/>
      <c r="K26" s="16"/>
      <c r="M26" s="16"/>
      <c r="O26" s="16"/>
      <c r="P26" s="16"/>
      <c r="Q26" s="76"/>
      <c r="S26" s="16"/>
      <c r="T26" s="106"/>
      <c r="U26" s="107"/>
      <c r="V26" s="107"/>
    </row>
    <row r="27" spans="1:22" s="15" customFormat="1" ht="15" customHeight="1">
      <c r="A27" s="16"/>
      <c r="C27" s="16"/>
      <c r="E27" s="16"/>
      <c r="G27" s="16"/>
      <c r="K27" s="16"/>
      <c r="M27" s="16"/>
      <c r="O27" s="16"/>
      <c r="P27" s="16"/>
      <c r="Q27" s="76"/>
      <c r="S27" s="16"/>
      <c r="T27" s="106"/>
      <c r="U27" s="107"/>
      <c r="V27" s="107"/>
    </row>
    <row r="28" spans="1:22" s="15" customFormat="1" ht="15" customHeight="1">
      <c r="A28" s="16"/>
      <c r="C28" s="16"/>
      <c r="E28" s="16"/>
      <c r="G28" s="16"/>
      <c r="K28" s="16"/>
      <c r="M28" s="16"/>
      <c r="O28" s="16"/>
      <c r="P28" s="16"/>
      <c r="Q28" s="76"/>
      <c r="S28" s="16"/>
      <c r="T28" s="106"/>
      <c r="U28" s="107"/>
      <c r="V28" s="107"/>
    </row>
    <row r="29" spans="1:22" s="15" customFormat="1" ht="15" customHeight="1">
      <c r="A29" s="16"/>
      <c r="C29" s="16"/>
      <c r="E29" s="16"/>
      <c r="G29" s="16"/>
      <c r="K29" s="16"/>
      <c r="M29" s="16"/>
      <c r="O29" s="16"/>
      <c r="P29" s="16"/>
      <c r="Q29" s="76"/>
      <c r="S29" s="16"/>
      <c r="T29" s="106"/>
      <c r="U29" s="107"/>
      <c r="V29" s="107"/>
    </row>
    <row r="30" spans="1:22" s="15" customFormat="1" ht="15" customHeight="1">
      <c r="A30" s="16"/>
      <c r="C30" s="16"/>
      <c r="E30" s="16"/>
      <c r="G30" s="16"/>
      <c r="K30" s="16"/>
      <c r="M30" s="16"/>
      <c r="O30" s="16"/>
      <c r="P30" s="16"/>
      <c r="Q30" s="76"/>
      <c r="S30" s="16"/>
      <c r="T30" s="106"/>
      <c r="U30" s="107"/>
      <c r="V30" s="107"/>
    </row>
    <row r="31" spans="1:22" s="15" customFormat="1" ht="15" customHeight="1">
      <c r="A31" s="16"/>
      <c r="C31" s="16"/>
      <c r="E31" s="16"/>
      <c r="G31" s="16"/>
      <c r="K31" s="16"/>
      <c r="M31" s="16"/>
      <c r="O31" s="16"/>
      <c r="P31" s="16"/>
      <c r="Q31" s="76"/>
      <c r="S31" s="16"/>
      <c r="T31" s="106"/>
      <c r="U31" s="107"/>
      <c r="V31" s="107"/>
    </row>
    <row r="32" spans="1:22" s="15" customFormat="1" ht="15" customHeight="1">
      <c r="A32" s="16"/>
      <c r="C32" s="16"/>
      <c r="E32" s="16"/>
      <c r="G32" s="16"/>
      <c r="K32" s="16"/>
      <c r="M32" s="16"/>
      <c r="O32" s="16"/>
      <c r="P32" s="16"/>
      <c r="Q32" s="76"/>
      <c r="S32" s="16"/>
      <c r="T32" s="106"/>
      <c r="U32" s="107"/>
      <c r="V32" s="107"/>
    </row>
    <row r="33" spans="1:22" s="15" customFormat="1" ht="15" customHeight="1">
      <c r="A33" s="16"/>
      <c r="C33" s="16"/>
      <c r="E33" s="16"/>
      <c r="G33" s="16"/>
      <c r="K33" s="16"/>
      <c r="M33" s="16"/>
      <c r="O33" s="16"/>
      <c r="P33" s="16"/>
      <c r="Q33" s="76"/>
      <c r="S33" s="16"/>
      <c r="T33" s="106"/>
      <c r="U33" s="107"/>
      <c r="V33" s="107"/>
    </row>
    <row r="34" spans="1:22" s="15" customFormat="1" ht="15" customHeight="1">
      <c r="A34" s="16"/>
      <c r="C34" s="16"/>
      <c r="E34" s="16"/>
      <c r="G34" s="16"/>
      <c r="K34" s="16"/>
      <c r="M34" s="16"/>
      <c r="O34" s="16"/>
      <c r="P34" s="16"/>
      <c r="Q34" s="76"/>
      <c r="S34" s="16"/>
      <c r="T34" s="106"/>
      <c r="U34" s="107"/>
      <c r="V34" s="107"/>
    </row>
    <row r="35" spans="1:22" s="15" customFormat="1" ht="15" customHeight="1">
      <c r="A35" s="16"/>
      <c r="C35" s="16"/>
      <c r="E35" s="16"/>
      <c r="G35" s="16"/>
      <c r="K35" s="16"/>
      <c r="M35" s="16"/>
      <c r="O35" s="16"/>
      <c r="P35" s="16"/>
      <c r="Q35" s="76"/>
      <c r="S35" s="16"/>
      <c r="T35" s="106"/>
      <c r="U35" s="107"/>
      <c r="V35" s="107"/>
    </row>
    <row r="36" spans="1:22" s="15" customFormat="1" ht="15" customHeight="1">
      <c r="A36" s="16"/>
      <c r="C36" s="16"/>
      <c r="E36" s="16"/>
      <c r="G36" s="16"/>
      <c r="K36" s="16"/>
      <c r="M36" s="16"/>
      <c r="O36" s="16"/>
      <c r="P36" s="16"/>
      <c r="Q36" s="76"/>
      <c r="S36" s="16"/>
      <c r="T36" s="106"/>
      <c r="U36" s="107"/>
      <c r="V36" s="107"/>
    </row>
    <row r="37" spans="1:22" s="15" customFormat="1" ht="15" customHeight="1">
      <c r="A37" s="16"/>
      <c r="C37" s="16"/>
      <c r="E37" s="16"/>
      <c r="G37" s="16"/>
      <c r="K37" s="16"/>
      <c r="M37" s="16"/>
      <c r="O37" s="16"/>
      <c r="P37" s="16"/>
      <c r="Q37" s="76"/>
      <c r="S37" s="16"/>
      <c r="T37" s="106"/>
      <c r="U37" s="107"/>
      <c r="V37" s="107"/>
    </row>
    <row r="38" spans="1:22" ht="15" customHeight="1">
      <c r="T38" s="108"/>
      <c r="U38" s="109"/>
      <c r="V38" s="109"/>
    </row>
    <row r="39" spans="1:22" ht="15" customHeight="1">
      <c r="T39" s="108"/>
      <c r="U39" s="109"/>
      <c r="V39" s="109"/>
    </row>
    <row r="40" spans="1:22" ht="15" customHeight="1">
      <c r="T40" s="108"/>
      <c r="U40" s="109"/>
      <c r="V40" s="109"/>
    </row>
    <row r="41" spans="1:22" ht="15" customHeight="1"/>
    <row r="42" spans="1:22" ht="15" customHeight="1"/>
    <row r="43" spans="1:22" ht="15" customHeight="1"/>
    <row r="44" spans="1:22" ht="15" customHeight="1"/>
    <row r="45" spans="1:22" ht="15" customHeight="1"/>
    <row r="46" spans="1:22" ht="15" customHeight="1"/>
    <row r="47" spans="1:22" ht="15" customHeight="1"/>
    <row r="48" spans="1:2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sheetData>
  <sheetProtection password="ED45" sheet="1" objects="1" scenarios="1"/>
  <autoFilter ref="A3:V12"/>
  <mergeCells count="12">
    <mergeCell ref="A2:B2"/>
    <mergeCell ref="C2:D2"/>
    <mergeCell ref="E2:F2"/>
    <mergeCell ref="U2:U3"/>
    <mergeCell ref="V2:V3"/>
    <mergeCell ref="I2:J2"/>
    <mergeCell ref="R2:R3"/>
    <mergeCell ref="S2:T2"/>
    <mergeCell ref="O2:Q2"/>
    <mergeCell ref="G2:H2"/>
    <mergeCell ref="K2:L2"/>
    <mergeCell ref="M2:N2"/>
  </mergeCells>
  <phoneticPr fontId="8" type="noConversion"/>
  <dataValidations count="4">
    <dataValidation type="list" allowBlank="1" showInputMessage="1" showErrorMessage="1" sqref="D5:E20">
      <formula1>#REF!</formula1>
    </dataValidation>
    <dataValidation type="list" allowBlank="1" showInputMessage="1" showErrorMessage="1" sqref="B5:C20">
      <formula1>#REF!</formula1>
    </dataValidation>
    <dataValidation type="list" allowBlank="1" showInputMessage="1" showErrorMessage="1" sqref="G5:G20">
      <formula1>$AY$22:$AY$37</formula1>
    </dataValidation>
    <dataValidation type="list" allowBlank="1" showInputMessage="1" showErrorMessage="1" sqref="A5:A20">
      <formula1>#REF!</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B860AA-98E9-4D02-8992-58B5D315F419}"/>
</file>

<file path=customXml/itemProps2.xml><?xml version="1.0" encoding="utf-8"?>
<ds:datastoreItem xmlns:ds="http://schemas.openxmlformats.org/officeDocument/2006/customXml" ds:itemID="{D9D87042-81C4-438C-8787-CB4550DBE479}"/>
</file>

<file path=customXml/itemProps3.xml><?xml version="1.0" encoding="utf-8"?>
<ds:datastoreItem xmlns:ds="http://schemas.openxmlformats.org/officeDocument/2006/customXml" ds:itemID="{CBDAADB4-C043-4CA2-B26E-30BE807AB9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vt:lpstr>
      <vt:lpstr>Actividades</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2015-09-02T15:27:29Z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