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548" activeTab="3"/>
  </bookViews>
  <sheets>
    <sheet name="Metas inversión" sheetId="1" r:id="rId1"/>
    <sheet name="Actividades inversió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5" authorId="1">
      <text>
        <r>
          <rPr>
            <sz val="11"/>
            <rFont val="Tahoma"/>
            <family val="2"/>
          </rPr>
          <t>El objetivo es cumplir el 100% durante cada trimestre.</t>
        </r>
      </text>
    </comment>
    <comment ref="S47" authorId="1">
      <text>
        <r>
          <rPr>
            <sz val="11"/>
            <rFont val="Tahoma"/>
            <family val="2"/>
          </rPr>
          <t>El objetivo es cumplir el 100% durante cada trimestre.</t>
        </r>
      </text>
    </comment>
  </commentList>
</comments>
</file>

<file path=xl/sharedStrings.xml><?xml version="1.0" encoding="utf-8"?>
<sst xmlns="http://schemas.openxmlformats.org/spreadsheetml/2006/main" count="479" uniqueCount="202">
  <si>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</si>
  <si>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</si>
  <si>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</si>
  <si>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</si>
  <si>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</si>
  <si>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</si>
  <si>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</si>
  <si>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</si>
  <si>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</si>
  <si>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</si>
  <si>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</si>
  <si>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</si>
  <si>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</si>
  <si>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</si>
  <si>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</si>
  <si>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</si>
  <si>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</si>
  <si>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</si>
  <si>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</si>
  <si>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</si>
  <si>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Incorporar 300.000 ciudadanos y ciudadanas a procesos de planeación local,  control social de resultados y exigibilidad jurídica y social del derecho a la salud, con enfoque poblacional a 2016.</t>
  </si>
  <si>
    <t xml:space="preserve">Implementar el 100% de los Subsistemas que componen el Sistema Integrado de la Gestión a nivel Distrital, al 2016. </t>
  </si>
  <si>
    <t>Promoción Social</t>
  </si>
  <si>
    <t>Promover la participación social para mejorar las condiciones de calidad de vida y salud, a partir del reconocimiento de las realidades territoriales y el enfoque poblacional, con acciones de información, educación, comunicación, gestión intra e interinstitucional y la utilización de mecanismos de exigibilidad jurídica, política y social del derecho a la salud.</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</si>
  <si>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</si>
  <si>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</si>
  <si>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</si>
  <si>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887M01</t>
  </si>
  <si>
    <t>Promover la gestión transparente en la Secretaría Distrital de Salud y en las entidades adscritas, mediante el control social, la implementación de estándares superiores de calidad y la implementación de estrategias de lucha contra la corrupción.</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</si>
  <si>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</si>
  <si>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</si>
  <si>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</si>
  <si>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887M01A02</t>
  </si>
  <si>
    <t>887M01A03</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</si>
  <si>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</si>
  <si>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</si>
  <si>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</si>
  <si>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</si>
  <si>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X</t>
  </si>
  <si>
    <t>Número de localidades con la estrategia implementada</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</si>
  <si>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</si>
  <si>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</si>
  <si>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</si>
  <si>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</si>
  <si>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887M02</t>
  </si>
  <si>
    <t xml:space="preserve">Incrementar en un 100% la base social de las formas de participación en salud, en las Instituciones Prestadoras de Servicios de Salud, públicas y privadas, y de las Empresas Administradoras de Planes de Beneficios,  considerando la diversidad poblacional, a 2016. </t>
  </si>
  <si>
    <t>887M03</t>
  </si>
  <si>
    <t>Desarrollar con enfoque poblacional los procesos participativos en salud de las organizaciones autónomas, en el 100% de la implementación de los planes de acción de grupos étnicos, población en situación de desplazamiento, en condición de discapacidad y por etapas de ciclo vital, al 2016.</t>
  </si>
  <si>
    <t xml:space="preserve">Fortalecer la rectoría y la defensa de lo público, mediante la construcción de una agenda de control social a la gestión en salud, para contribuir a la reducción de la segregación e inequidades en la garantía del derecho a la salud.  </t>
  </si>
  <si>
    <t>887M04</t>
  </si>
  <si>
    <t>Realizar procesos de Control Social al 100% de los proyectos prioritarios del programa Territorios Saludables y Red Pública de Salud Para la Vida, desde las Diversidades, al 2016.</t>
  </si>
  <si>
    <t>Transparencia, Probidad y Lucha Contra la Corrupción en Salud en Bogotá D.C.</t>
  </si>
  <si>
    <t>946M01</t>
  </si>
  <si>
    <t>Mejorar la gestión contractual y los sistemas de control interno y de atención a quejas y reclamos (22 Empresas sociales del Estado y Secretaría Distrital de Salud).</t>
  </si>
  <si>
    <t>946M02</t>
  </si>
  <si>
    <t>Implementar herramientas de transparencia, probidad, cultura ciudadana y control social a la contratación, a la intermediación y a la gestión pública en salud en las 22 Empresas Sociales del Estado y la Secretaría de Salud.</t>
  </si>
  <si>
    <t>946M03</t>
  </si>
  <si>
    <t>Formular e implementar  una política pública de transparencia, probidad y lucha contra la corrupción en el sector salud con participación de la comunidad, las entidades del sector salud, el sector privado, la academia, los gremios, las etnias y entes de control a 2016</t>
  </si>
  <si>
    <t>946M04</t>
  </si>
  <si>
    <t>Constituir una alianza público privada  para el control social a la contratación, a la interventoría y a la gestión pública en salud</t>
  </si>
  <si>
    <t>887M01A01</t>
  </si>
  <si>
    <t>Implementación de la estrategia de exigibilidad por el derecho a la salud, en las localidades del Distrito Capital.</t>
  </si>
  <si>
    <t>887M01A04</t>
  </si>
  <si>
    <t>Asesoría técnica al 100% de localidades en el ejercicio de presupuestos participativos en salud.</t>
  </si>
  <si>
    <t>887M01A05</t>
  </si>
  <si>
    <t>Asesoría técnica a  las organizaciones sociales para el ejercicio de la exigibilidad y la movilización social por el derecho a la salud en el Distrito Capital.</t>
  </si>
  <si>
    <t>887M02A01</t>
  </si>
  <si>
    <t>Supervisión de las estructuras institucionales de las ESE y EAPB  en los procesos de participación social.</t>
  </si>
  <si>
    <t>887M02A02</t>
  </si>
  <si>
    <t>Asesoría técnica a las formas de participación social en salud en lo referente a la planeación local en salud, el seguimiento a la prestación de los servicios de salud  y a la vigilancia y control social del gasto público.</t>
  </si>
  <si>
    <t>887M02A03</t>
  </si>
  <si>
    <t>Realización de capacitaciones y eventos masivos para brindar herramientas efectivas a las formas de participación en la exigibilidad del derecho a la salud y legitimar su acción política y social.</t>
  </si>
  <si>
    <t>887M03A01</t>
  </si>
  <si>
    <t>Ejecución de jornadas de participación ciudadana con enfoque poblacional y temático en las cuales se establezca un buzón como estrategia para la exigibilidad del derecho a la salud en las 20 localidades del Distrito.</t>
  </si>
  <si>
    <t>887M03A02</t>
  </si>
  <si>
    <t>Ejecución de una red social que permita la interacción entre institución y ciudadanía  que promueva la exigibilidad por el derecho a la salud desde un enfoque poblacional y temático.</t>
  </si>
  <si>
    <t>887M03A03</t>
  </si>
  <si>
    <t>Ejecución de proyectos de autogestión por las organizaciones sociales, promocionados y apoyados desde una perspectiva de participación social en salud en estilos de vida  saludable con enfoque poblacional y temático.</t>
  </si>
  <si>
    <t>887M04A01</t>
  </si>
  <si>
    <t>Ejecución de proyectos prioritarios del programa Territorios Saludables y Red Pública de Salud Para la Vida con control social.</t>
  </si>
  <si>
    <t>887M04A02</t>
  </si>
  <si>
    <t xml:space="preserve">Implementación de procesos de formación en Control Social y en temáticas específicas, relacionadas con el ejercicio de control </t>
  </si>
  <si>
    <t>946M01A01</t>
  </si>
  <si>
    <t xml:space="preserve">Conformar el comité anticorrupción de la SDS y las   ESE adscritas y mantenerlo en funcionamiento.    </t>
  </si>
  <si>
    <t>946M01A02</t>
  </si>
  <si>
    <t>Mantener los comités  de seguimiento a los pactos de trasparencia de las ESE.</t>
  </si>
  <si>
    <t>946M02A01</t>
  </si>
  <si>
    <t>Implementar  estrategias de formación dirigidas a veedores y comunidad que realiza el ejercicio de control social.</t>
  </si>
  <si>
    <t>946M02A02</t>
  </si>
  <si>
    <t xml:space="preserve">Ejecutar proyectos de autogestión por las organizaciones sociales que realizan participación social y control ciudadano  para multiplicar información y articular grupos poblacionales en la lucha contra la corrupción.  </t>
  </si>
  <si>
    <t>946M02A03</t>
  </si>
  <si>
    <t xml:space="preserve">Implementar las herramientas existentes y las que se generen, para el ejercicio del control social.  
</t>
  </si>
  <si>
    <t>946M03A01</t>
  </si>
  <si>
    <t>Formular la  política pública de transparencia, probidad y lucha contra la corrupción en el sector salud con participación de la comunidad de las 20 localidades del Distrito Capital.</t>
  </si>
  <si>
    <t>946M03A02</t>
  </si>
  <si>
    <t>946M04A01</t>
  </si>
  <si>
    <t>Conformar y mantener una alianza  público privada con organismos de orden nacional o internacional  para el control social a la contratación, a la interventoría y a la gestión pública en salud.</t>
  </si>
  <si>
    <t>Porcentaje de aspectos  administrativos, presupuestales y financieros implementados en la estrategia de exigibilidad por el derecho a la salud.</t>
  </si>
  <si>
    <t xml:space="preserve">Porcentaje de localidades con asesoria técnica en presupuestos participativos. 
</t>
  </si>
  <si>
    <t>Número de organizaciones sociales apoyadas y asesoradas en temàticas de exigibilidad y drecho a la salud.</t>
  </si>
  <si>
    <t>Número de ESE y EAPB supervisadas con acciones definidas e implementadas  para el mejoramiento de sus estructuras institucionales en los procesos de Participación Social.</t>
  </si>
  <si>
    <t>Número de Formas de Participación en Salud con asistencia técnica para la planeación local en salud, el seguimiento a la prestación de los servicios de salud  y a la vigilancia y control del gasto público.</t>
  </si>
  <si>
    <t>Número de capacitaciones y eventos masivos realizados a las formas de participación en la exigibilidad del derecho a la salud.</t>
  </si>
  <si>
    <t xml:space="preserve">Número de jornadas de participación ciudadana con enfoque poblacional y temático </t>
  </si>
  <si>
    <t>Número de organizaciones participantes en la red social.</t>
  </si>
  <si>
    <t>Número de proyectos de autogestión ejecutados por las organizaciones sociales.</t>
  </si>
  <si>
    <t>Número de proyectos prioritarios con estrategias de control social ejecutados.</t>
  </si>
  <si>
    <t>Número de procesos de formación implementados para realizar control social</t>
  </si>
  <si>
    <t xml:space="preserve">Número de comités anticorrupción de la SDS y las  ESE adscritas conformados y funcionando.    </t>
  </si>
  <si>
    <t>Número de comités  de seguimiento a los pactos de transparencia de las ESE funcionando.</t>
  </si>
  <si>
    <t>Número de estrategias de formación ejecutadas.</t>
  </si>
  <si>
    <t>Número de proyectos de autogestión ejecutados.</t>
  </si>
  <si>
    <t xml:space="preserve">Número de herramientas para el ejercicio del control social implementadas.  </t>
  </si>
  <si>
    <t>Política pública de transparencia, probidad y lucha contra la corrupción en el sector salud formulada.</t>
  </si>
  <si>
    <t>Número de Alianzas Público privadas para la  lucha contra la corrupción constituidas.</t>
  </si>
  <si>
    <t>Programado 2015</t>
  </si>
  <si>
    <t>Ejecutado
2015</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</si>
  <si>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</si>
  <si>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</si>
  <si>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</si>
  <si>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</si>
  <si>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P869m02</t>
  </si>
  <si>
    <t xml:space="preserve">Formular y Gestionar 20 planes locales armonizados a las políticas públicas en salud, Plan de Desarrollo Distrital y necesidades de los territorios en el Distrito Capital. </t>
  </si>
  <si>
    <t>x</t>
  </si>
  <si>
    <t>Salud Pública</t>
  </si>
  <si>
    <t>Garantizar las acciones individuales y colectivas de  promoción de la salud, protección específica  y detección temprana de la enfermedad , atención de eventos  de interes en salud pública, en el contexto del modelo de atención  en salud y las redes integradas  de servicios de salud</t>
  </si>
  <si>
    <t>Territorios saludables  y red salud para  para la vida desde la diversidad</t>
  </si>
  <si>
    <t>Salud  para  el buen vivir</t>
  </si>
  <si>
    <t>Promover la afectación positiva de los determinantes sociales del proceso del salud enfermedad, gestionando y articulando las acciones intersectoriales y transectoriales en el marco del modelo  de atención integral en salud</t>
  </si>
  <si>
    <t>P869m04</t>
  </si>
  <si>
    <t>Garantizar la atención integral en salud al 100% de la población víctima del conflicto armado interno, determinada en la ley 1448 de 2011, en el marco de la reparación y restitución de los derechos en salud, al 2016.</t>
  </si>
  <si>
    <t>Acreditar la Secretaría Distrital de Salud como Dirección Territorial de Salud, al 2016.</t>
  </si>
  <si>
    <t>Mantener la certificación de Calidad de la Secretaría Distrital de Salud en las normas técnicas NTCGP 1000: 2009 en ISO 9001.</t>
  </si>
  <si>
    <t>Asistencia técnica a las alcaldías locales en temas relacionados con el modelo de atención en salud y acompañamiento en los espacios locales de planeación y articulación sectorial.</t>
  </si>
  <si>
    <t>Asistencia técnica a las direcciones de la Subsecretaría de Gestión Territorial, Participación y Servicio a la Ciudadanía en los aspectos administrativos, presupuestales y financieros para la implementación de la estrategia de exigibilidad por el derecho a la salud en las localidades del D.C.</t>
  </si>
  <si>
    <t>Fortalecimiento de la comunicación intra e intersectorial de la Subsecretaría de Gestión Territorial, participación y Servicio a la Ciudadanía, a través de las estrategias comunicativas que se diseñen para informar, sensibilizar, educar y promocionar el posicionamiento de la Política  Pública de Participación Social y Servicio al Ciudadano,que se requiera.</t>
  </si>
  <si>
    <t>887M01A06</t>
  </si>
  <si>
    <t>Asistencia técnica a las oficinas de participación y servicio al ciudadano de la ESE y las EAPB –S Y C , acompañar las actividades de las formas de participación y apoyar los eventos masivos de participación y capacitación dirigida a los integrantes de la comunidad.</t>
  </si>
  <si>
    <t>Desarrollo del eje de  participación social y servicio a la ciudadanía en el Programa Territorios Saludables.</t>
  </si>
  <si>
    <t>887M04A03</t>
  </si>
  <si>
    <t>Implementar y evaluar la  política pública de transparencia, probidad y lucha contra la corrupción en el sector salud del D.C.</t>
  </si>
  <si>
    <t>Coordinación de gestión territorial para lograr la transversalidad, intersectorialidad/transectorialidad de políticas públicas de salud en los territorios.</t>
  </si>
  <si>
    <t>Gestión, asesoría, apoyo técnico y administrativo para la destinación de recursos que fortalezcan la inversión en salud por parte de los fondos de desarrollo local, según las líneas de inversión definidas.</t>
  </si>
  <si>
    <t>Articulación de acciones desarrolladas por las diferentes  direcciones en el marco desarrollo de la Ley 1448 reparación y restitución de los derechos de salud atención de víctimas del conflicto armado.</t>
  </si>
  <si>
    <t>Número de alcaldías locales con asistencia técnica.</t>
  </si>
  <si>
    <t>Porcentaje de estrategias comunicativas implementadas  para informar, sensibilizar, educar y promocionar el posicionamiento de la Política  Pública de Participación Social y Servicio al Ciudadanía.</t>
  </si>
  <si>
    <t>Número de oficinas, formas o eventos acompañados.</t>
  </si>
  <si>
    <t>Número de procesos implementados de participación social y servicio a la ciudadanía en el Programa Territorios Saludables.</t>
  </si>
  <si>
    <t>Porcentaje de avance en la  gestión territorial para lograr la transversalidad, intersectorialidad/transectorialidad de políticas públicas de salud en los territorios.</t>
  </si>
  <si>
    <t>% de avance en la gestión, asesoría, apoyo técnico y administrativo para la destinación de recursos en salud, por parte de los Fondos de Desarrollo local.</t>
  </si>
  <si>
    <t xml:space="preserve">% de articulación de acciones desarroladas por las diferentes direcciones en el marco desarrollo de la Ley 1448  reparación y restitución de los derechos de salud atención víctimas del conflicto armado </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</si>
  <si>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</si>
  <si>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</si>
  <si>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</si>
  <si>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</si>
  <si>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</si>
  <si>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</si>
  <si>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</si>
  <si>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</si>
  <si>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</si>
  <si>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</si>
  <si>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</si>
  <si>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</si>
  <si>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</si>
  <si>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</si>
  <si>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</si>
  <si>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</si>
  <si>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</si>
  <si>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</si>
  <si>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</si>
  <si>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</si>
  <si>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</si>
  <si>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</si>
  <si>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</si>
  <si>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</si>
  <si>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</si>
  <si>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Mantener la certificación de Calidad de la Secretaria Distrital de Salud en las normas técnicas NTCGP 1000: 2009 en ISO 9001.</t>
  </si>
  <si>
    <t>% de avance en las etapas para el mantenimiento de la certificación de la SDS</t>
  </si>
  <si>
    <t>Seguimiento trimestral</t>
  </si>
  <si>
    <t>% de avance en la  implementación de los subsistemas del sistema integrado de gestión</t>
  </si>
  <si>
    <t>Nombre de la Direción u Oficina:  Dirección Participación Social Gestión territorial y transectorialidad</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</si>
  <si>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</si>
  <si>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</si>
  <si>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</si>
  <si>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</si>
  <si>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Informe de gestión mensual de la UEL Salud del proyecto 886
Se realiza seguimiento y monitoreo a los convenios/contratos suscritos para el desarrollo de los proyectos de inversión local en salud.
Participación en comités  de banco de ayudas técnicas.
Revisión de informes de gestión de contratistas, respuestas a organismos de control, preparación de documentos relacionados  con la UEL Salud.
Participación en capacitación de convivencia y seguridad ciudadana.
Reuniones con Secretaria de Gobierno con el tema de territorialización de la inversión en el sector.
Revisión de lineamientos para la interventoría, criterios jurídicos para la contratación  y otros.</t>
  </si>
  <si>
    <t xml:space="preserve">Reunión con el Ministerio de salud y el grupo técnico de ley de Victimas para tratar el tema de "Retos de articulación a para el desarrollo de la política de victimas en el sector salud".
Reunión con el grupo técnico semanal con el fin de tratar los compromisos adquiridos y el desarrollo de la ruta de respuesta a los requerimientos solicitados por parte del Ministerio de Salud, UARIV, Ministerio Publico.
Reunión con la Alta Consejería para definir los criterios de la implementación del sistema SIGO de la UARIV.
Capacitación a los profesionales de enlace PAPSIVI en el tema de atención en salud para las víctimas del conflicto armado.
</t>
  </si>
  <si>
    <t>Se continua con la dificultad de contar con talento humano en los  Centros Dignificar.</t>
  </si>
  <si>
    <t xml:space="preserve">Se realizaron las actividades de orden financiero del mes septiembre, relacionadas con la  legalizaciones de contratos, subir actas de  inicio a aplicativo (NUBE), verificación de pago de seguridad social,  elaboración planilla de pago de honorarios, afiliaciones a ARL, elaboración de certificaciones contractuales, actualizacion del Plan Anual de Adquisiciones (información de los contratos suscritos en los meses de septiembre), elaboración del PAC de este mes y envío a la Dirección Financiera, elaboración del  informe financiero de SEGPLAN de los dos (2) proyectos 887 y 946 </t>
  </si>
  <si>
    <t xml:space="preserve">Dentro de las nuevas apuestas incluidas en la Estrategia de Comunicaciones se hicieron avances en las siguientes actividades:
- Montaje de estructura y contenidos del Túnel del Tiempo del San Juan
- Seguimiento a impresión, e impresión del siguiente material: volante, plegable, afiche, botón PDS, volante y plegable Ley Estatutaria. 
- Diseño de Script para pieza comunicativa de audio (Punto Saludable Radio)
- Diseño y envío a impresión de las siguientes piezas gráficas: Escritura Pública del San Juan de Dios, Tarjetas de invitación, diplomas y botones para la actividad de Socialización de logros y avances de la SGTPSC, Pendones de esta Subsecretaría y cuatro Redes.
- Avances en el Diseño del SanJUanPorte, Misión y Visión.
- Participación en las reuniones Feria de la Salud y El Talento Humano y diseño de propuesta para el Túnel del San Juan, propuesta que se va a desarrollar en el marco de la feria. 
- Reunión con funcionarios de IDEPAC para concertar emisión de la pieza comunicacional de radio (Punto Saludable) en la emisora D.C.
- Reunión con funcionario Centro de Memoria para concertar emisión de la pieza comunicacional de radio (Punto Saludable) por la emisora de esta entidad
- Apoyo para el montaje de la propuesta Premio Nacional de Paz
- Seguimiento y elaboración de textos (Guion) para la actividad de Socialización de Logros y Avances de esta Subsecretaría
- Seguimiento logístico para la puesta en marcha de la actividad de Socialización de Logros y Avances
- Apoyo para la ejecución de la encuesta sobre periódico “Participación al Día” con Red de Comunicadores.
- Reuniones de trabajo para abordar temas de comunicación en el marco de trabajo de articulación con entidades 123, IPAZ-UD y ERU
- Reuniones con Universidad Central para pasantía de estudiantes de comunicación
- Avance diseño de piezas con Organizaciones de Control Social
- Seguimiento a la elaboración de informes solicitados por el despacho de la SDS
- Elaboración y seguimiento a registro de actividades en territorios
- Participación en los comités de gestión semanales
- Apoyo en el desarrollo de actividades administrativas
</t>
  </si>
  <si>
    <t>Las acciones que eran desarrolladas por esta profesional de planta las están desarrollado profesionales con contrato de preatación de servicios y sus activdiades aportan a las metas de SEGPLAN.</t>
  </si>
  <si>
    <t xml:space="preserve">*Se ajustaron los encabezados de los formatos y demás documentos y se cargaron en el aplicativ ISOLUCION.
*S eajustaron los doumentos tipo plantilla articulándolos a la nueva estructura organizacional.
*Se actualizó la caractreización del proceso Gestión Social en Salud.
*se realizaron las acciones preventivas acordadas en planes de mejoramiento y se inlcuyeron en ISOLUCION.
*Se preparó el inmforme de entrada para la revisión por la Dirección en relación con la retroalimentación y evalaución de la satisfacción del usuario.
</t>
  </si>
  <si>
    <t>RED CENTRO ORIENTE: (i) Participación en el CLG de Directivos  de la Localidad de San Cristobal el 09 de Septiembre, con el objeto de aprobar los recursos para elegir la Representación  de la Población LGBTI de la Localidad, además de realizar seguimiento conjunto con la SDIS a la Territorialización del Sector Salud  en las UPZ  de la misma; (ii) Participación en el CLG  de Directivos de la Localidad de Rafael  Uribe Uribe el 25 de Septiembre, a fin de realizar seguimiento a compromisos del Plan de Acción de la Localidad e igualmente se diseñó diagnóstico de la  Localidad por sector, priorizando a niños, niñas y adolescentes , además de la definición de segunda prioridad, a intervenir como Consejo, el Ambiente; (iii) Participación en los CLG de las localidades de Santafe y Candelaria, siendo revisada la Territorialización de la inversión en salud para el presupuesto de la vigencia 2016; (iv) elaboración del plan de trabajo para abordar la situación de inquilinatos en las dos localidades y  finalmente, fue abordada la temática de simulacro de búsqueda y  rescate, a cargo del IDIGER; (v) Puesta en marcha de la estrategia PDS en la localidad de los Márties en el Centro Integral Bacatá, el pasado 10 de Septiembre,  en convenio con la SDIS, mediante Acta de Voluntades. 
RED  NORTE: (i) Asistencia y participación en el Consejo Local de Gobierno de  Directivos, el  11 de Septiembre, en la Localidad de Engativá, a fin de elaborar la priorización desde la Institucionalidad, asi como  plan de trabajo, se solicitó  información sobre  lo ejecutado en las 4 UPZ  para aumentar las cobertura pendiente  a niños, niñas y adolescentes  a Diciembre 31 de 2015; (ii) Mediante coordinación entre la  Subdirección Red Norte y el Alcalde Local de Engativá,  se pone en marcha el PDS en las instalaciones de la Alcaldía Local en el piso 3, el pasado 21 de Septiembre.(iii) Además de establecer articulación de las prioridades de la Secretaría de Salud, con el Gerente del Hospital del Hospital de Engativá y  SDIS; (iv)  Realización  del CLG extraordinario el 30 de Septiembre con propuesta a los gestores de los 13 Sectores  de elaborar un cronograma de actividades que responda a la necesidad de la población priorizada y desde la planeación estrategica, proyectar la intervención intersectorial para el 2016, con el liderazgo de la Alcaldía Local; (v)   Encuentro  para el diligenciamiento de matriz de territorialización de la inversión local en salud 2016 con los referentes de planeación de los Hospitales de la Red Norte; (vi) Participación en el CLG  de la Alcaldía Local de Teusaquillo el 22 de Septiembre, a fin de realizar seguimiento al plan de acción desde la Institucionalidad; (vi) Consejo Local de Gobierno ordinario  en la Localidad de Usaquén, el 25 de Septiembre para realzair seguimiento al Plan de Acción Local; (vi) encuentro  para el diligenciamiento de la matriz de territorialización 2016 con el  referente de planeación del  Hospital de Engativa; (vii) En la localidad de Barrios Unidos se asistió al Consejo Local de Gobierno ordinario el  25 de  Septiembre; (viii) Participación en el Consejo Comunitario de la Localidad de Engativá,  presentando los logros de la puesta en marcha de la Estrategia PDS en el Palco; (ix) en la  Localidad de Chapinero, se realizó  un encuentro con los referented de Planeación de los  Hospitales, participó la ESE Chapinero, en la orientación para diligenciar matriz de territorialización de la inversión, e igualmente participó la referente de la Oficina de Participación Social  de la ESE en la jornada de puesta en común de la estrategia de ampliación de la base social de las formas de participación social; (x) en la Localidad de Suba, se párticipó en el   Consejo Local de Gobierno de Directivos  el 29 de Septiembre y se revisó y ajustó la complementariedad en la matriz de territorialización vigencia presupuestal 2015; (xi) participación como sector salud, junto con el Hospital de Suba en el Gobierno Zonal, con los logros  del Hospital y la Subsecretaría de Gestión Territorial, Participación y Servicio a la ciudadanía. 
RED SUR: (i) participación en Consejo local de Gobierno extraordinario de Ciudad Bolivar en donde se trabajó en el tema de territorializacion de la inversión y la socialización de la matriz de inversión 2016; (ii)  Participación en  Consejo local de Gobierno ordinario de Ciudad Bolivar en donde se realizó la presentación y socializacion de avances y resultados del PDS y su gestión en la localidad; (iii) participación en  el Consejo Local de Gobierno de Tunjuelito en donde se trabajó el tema de diagnóstico de problemáticas y necesidades de territorios para la territorialización de la inversion 2016 y concertación de agenda barrial para San Vicente en donde tendrá participación el Punto por el Derecho a la Salud de Tunjuelito; (iv) participacion en CLG Sumapaz en donde se trabajo el tema de ambiente de la localidad, pacto de bordes de zona rural y se expuso el avance por parte del PDS con relación a la acción popular instaurada en contra de la EPS Famisanar para que haya una atención de primer nilvel en la localidad de Sumapaz; (v) Asistencia técnica desde la UEL a las Alcaldías locales de Usme y Ciudad Bolivar en los siguientes temas :asignación de ayudas técnicas,  asesoria en proyectos de salud mental, salud sexual y reproductiva; (vi)  Acompañamiento a las Unidades de Apoyo técnico (UAT) del CLOPS  en las localidades de Tunjuelito y Ciudad Bolivar en donde se trabajó la metodología del tercer CLOPS del año y el diligenciamiento de la matríz de necesidades de la UPZ 62 de tunjuelito; (viii) Se participó en la UAT de Sumapaz  en donde se trabajó una agenda conjunta frente a propuestas de sostenibilidad y encuentro distrital de Consejos locales de Politica Social; (ix) Se da apertura del PDS fijo de Ciudad Bolivar  en el Complejo Judicial, con el apoyo de la Alcaldía Local para atención de la población; (xi)  articulación con el Consejo Local de Planeación (CPL) de la localidad de Tunjuelito  en donde se concertaron acuerdos para el trabajo relacionado con los presupuestos participativos 2016. 
RED SUR OCCIDENTE: (i) CONSEJO LOCAL DE GOBIERNO DE KENNEDY, 16 de septiembre, se acordaron los sigueintes  compromisos: Participación del PDS Kennedy en la Jornada de Ruta de los Derechos; profesional del sector salud participará activamente en el Consejo Local de Gobierno, CLOPS, UAT, Consejo Local de Discapacidad y Observatorios Ciudadanos;  participación del PDS Kennedy en la jornada de Barrios de Colores de la Secretaria de Hábitat; convocar y participar en la movilización por la justicia climática la cual se llevará a cabo en la Plaza de Bolívar; (ii) CONSEJO LOCAL DE GOBIERNO DE FONTIBON, 24 de septiembre de 2015, se asumieron los siguientes compromisos: profesional del sector salud participará activamente en el Consejo Local de Gobierno, CLOPS, UAT, Consejo Local de Discapacidad y Observatorios Ciudadanos; participación del PDS Fontibon  en la Jornada de Gobierno Zonal,  territorio Kasandra; revisar la territorializaciòn de la inversió; enviar a la alcaldía la actualización del diagnóstico de salud; en las localidades de Bosa no se programó el CLG  y Puente Aranda se aplazó; participación en la audiencia de la Junta Administradora Local de Bosa  en la discusión del trma de ambulancias; articulación con la Dirección de Urgencias y Emergencias (DUES); se rindió un informe  sobre el protocolo de las ambulancias y se aprovechó el escenario para hacer un análisis de la crisis del Sistema de Salud y las consecuencias que ha traído, entre ellas la oportunidad del servicio; se solicito a la comunidad utilizar la línea 123 cuando se trata realmente de una urgencia.</t>
  </si>
  <si>
    <t xml:space="preserve"> RED SUR: Articulación con el programa Territorios Saludables de salud Pública de los Hospitales de Tunjuelito, Vista hermosa y Usme con el fin de compartir una agenda de trabajo en los territorios y promover la participación social en la comunidad canalizada por los equipos territoriales y por los gestores territoriales de los PDS. 
RED SUR OCCIDENTE: (i) AUDIENCIA PÚBLICA EN TERRITORIO SALUDABLE CALANDAIMA, LOCALIDAD DE KENNEDY; (ii) asunto Hospital el Tintal, entrega de la obra. Se rinde informe en articulación con la Dirección de Infrastructura sobre los avances de la obra; también se aprovecha el espacio para analizar el tema de la crisis de salud en Colombia y cierre de hospitales públicos; se promueve la participación ciudadana en la defensa de lo público y las acciones desarrolladas por la Bogotá Humana; (ii) reunión con lí9deres de Territorios Saludables del Hospital de Fontiubón, Salud Pública y la Oficina de Atención al Usuario, el 29 de septiembre; su objetivo fue la articulación con territorios saludables de hospital Fontibón con el fin de llevar al territorio las acciones que se desarrollan en los PDS y promover la  participación ciudadana y la defensa de lo público; se sensibilizó a los participantes en las acciones que desarrollan los PDS y la defensa que se hace de lo público, como también el reconocimiento del hospital San Juan de Dios, la promoción de la participación social y de la defensa de los hospitales públicos; se hicieron acuerdos para desplegar una estrategia de articulación con el Programa Territorios Saludables del hospital de Fontibon.</t>
  </si>
  <si>
    <t>RED CENTRO ORIENTE: (i) Participación en el CLG de Directivos  de la Localidad de San Cristobal el 09 de Septiembre, con el objeto de aprobar los recursos para elegir la Representación  de la Población LGBTI de la Localidad, además de realizar seguimiento;  RED SUR: (i) Sensibilizaciones y formaciones desde la estrategia de los PDS de la red Sur a ciudadanos de las cuatro  localidades  Ciudad Bolivar, Usme, Tunjuelito y Sumapaz frente a temas del derecho a la salud y participación social; (ii) Realización de PDS moviles en la zona rural de Usme y Sumapaz en donde se trabajó la validación de la Politica de Anticorrupción y transparencia, ademas de los temas pertinentes a las lineas de la Política de Participación social en salud en el tema relacionadoa la exigibilidad del derecho a la salud; (iii) Participación en la feria de servicios en coordinación con la secretaría de la Mujer y el Hospital de Tunjuelito frente a la vulneración del derecho a la salud a las mujeres en ejercicio de prostitución; (v) Articulación de trabajo con Secretaría de Integración Social y el proyecto de persona mayor de Usme frente a temas de exigibilidad jurídica; (vi) Trabajo conjunto entre el PDS de Usme , la Casa de igualdad de Oportunidades y el SENA a quienes se les socializó las prioridades de la Subsecretaría de Gestión Territorial en torno a los temas de San Juan de Dios, Puntos por el Derecho a la Salud y ley Estatutaria en Salud.  
RED SUR OCCIDENTE: (i) CLIP (COMISIÓN LOCAL INTERSECTORIAL DE PARTICIPACIÓN) y el  IDPAC, en la localidad de Kenned, el 16  de septiembre de 2015. ): se contó con la participación de profesionales de los diferentes sectores que hacen presencia en la localidad de kennedy; se planeó la  jornada de servicios en el marco de la Ruta de Derechos, Barrio Villa Rica; se asumió el compromiso  del PDS móvil con gestión resolutiva y gestión territorial; (ii)  UNIDAD DE APOYO TECNICO(UAT), PDS KENNEDY,  3 DE SEPTIEMBRE: su objetivo fue realizar la articulación institucional para desarrollar acciones en el territorio que beneficien a la ciudadanía de la localidad de Kennedy; se acordó el plan de trabajo del mes de septiembre con las diferentes instituciones y para las diferentes poblaciones en el territorio y participar en la ruta de derechos en el barrio Villa Rica, donde participará  el PDS móvil.
REUNION CON REPRESENTATE DE AMBITO FAMILIAR, DE SECRETARIA DE INTEGRACION SOCIAL. 4 DE SEPTIEMBRE, su objetivo fue Articular acciones del proyecto de ámbito familiar, proyecto 735 con la estrategia de Puntos por el Derecho a la Salud. Los logros fueron Propuesta de trabajo para desarrollar con la población que asiste al PAS BELLAVISTA, para el fortalecimiento ciudadano en exigibilidad de los derechos. Se concreta reunión para el día 11 de septiembre de 2015, con el fin de generar el Plan de Formación. UNIDAD DE APOYO TECNICO (UAT) DE FONTIBON. DLE MODELIA, 29 DE SEPTIEMBRE, cuenta con la participación de profesionales de los diferentes sectores que hacen presencia en la localidad de Fontibon, se logró concertar que se realizará un documento por parte de todas las instituciones, mostrando la experiencia y las acciones realizadas en la localidad de Fontibon, en el marco del plan de desarrollo de la Bogotá Humana.  REUNION DE COMITÉ RECTOR DE SECRETARIA DE INTEGRACION DE BOSA. 10  DE SEPTIEMBRE, Articular acciones con la secretaria de integración social y los referentes de los diferentes proyectos y la estrategia de Puntos por el Derecho a la Salud. Contactos de referentes de los diferentes proyecto que maneja Secretaria de Integración de Bosa. Se logró, promoción la participación y de la defensa de los hospitales públicos. Socialización de la estrategia de Puntos por el derecho a la salud. REUNIÔN MESA LOCAL DE PLAZA DE LA HOJA EN ARTICULACION CON ALCALDIA LOCAL DE PUENTE ARANDA, 23 DE SEPTIEMBRE,   su objetivo fue articular acciones con las diferentes instituciones en pro de la calidad de vida de los habitantes del barrio Cundinamarca y el sector de la Plaza de la hoja. Se logró Articulación con el eje social, para el desarrollo de acciones de salud, secretaria de integración social.</t>
  </si>
  <si>
    <t>Se logró el 23% de avance en el tercer trimestre, de implmentación de los sub-sistemas del SIG.</t>
  </si>
  <si>
    <t>Se avanzó en el 14% de la meta propuesta para el tercer trimestre, en el avance de las etapas para el mantenimiento de la certificación de la SDS.</t>
  </si>
  <si>
    <t>En este trimestre se reforzaron todas las actividades del Sistema de Gestión de Calidad como preparación para la auditoría externa que realizará el ICONTEC en el mes de octubre.</t>
  </si>
  <si>
    <t>*En el Sub-Sistema de Seguridad y Salud en el Trabajo se realizó: (i) continuación del diligenciamiento de la caracterización sociodemográfica de todos los servidires públicos de la Sub-secretaría; (ii) se continúa realizando el control, verificación y envío de evidencia a la Dirección de  Talento Humano acerca de la afiliación de los contratistas de la dependencia a la ARL, como también la realización de los exámenes médicos de ingreso; (iii) se ha insistido y se le ha realizado seguimiento a las capacitaciones en los Sub-sistemas de Seguridad y Salud en el Trabajo y Seguridad de la Información, a través de los tomos II y III de la  Enciclopedia ubicada en intranet; (iv) se actualizaron las tablas de retención documental y los cuadros de caracterización documental de la Sub-secretaría; (v) se actualizó el normograma de la Sub-secretaría de acuerdo con la nueva estructura de la SDS y (vii) se suscribieron los acuerdos éticos.</t>
  </si>
  <si>
    <t>Falta claridad en la metodología de evaluación de cada uno de los ítems establecidos para el cumplimiento de las meta por parte de la Dirección de Planeación Institucional y Calidad, no es clara la información tomada para los indicadores (numeradores y denominadores).</t>
  </si>
  <si>
    <t>Falta claridad en la metodología de evaluación de cada uno de los ítems establecidos para el cumplimiento de las meta por parte de la Dirección de Planeación Institucional y Calidad;  no es clara la información tomada para los indicadores (numeradores y denominadores)..</t>
  </si>
  <si>
    <t>Se avanza en la consolidación del Sistema Integrado de Gestión  de la Sub-secretaría, con énfasis en el Sub-sistema de Seguridad y Salud en el Trabajo, Sub-sistema de Gestión Documental, Sub-sistema de Seguridad en la Información y Sub-sistema de Control Interno.</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</si>
</sst>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sz val="8"/>
      <name val="Calibri"/>
      <family val="2"/>
    </font>
    <font>
      <u val="single"/>
      <sz val="8.25"/>
      <color indexed="12"/>
      <name val="Calibri"/>
      <family val="2"/>
    </font>
    <font>
      <u val="single"/>
      <sz val="8.25"/>
      <color indexed="36"/>
      <name val="Calibri"/>
      <family val="2"/>
    </font>
    <font>
      <b/>
      <sz val="12"/>
      <color indexed="9"/>
      <name val="Calibri"/>
      <family val="2"/>
    </font>
    <font>
      <sz val="11"/>
      <color indexed="9"/>
      <name val="Calibri"/>
      <family val="2"/>
    </font>
    <font>
      <sz val="12"/>
      <color indexed="8"/>
      <name val="Calibri"/>
      <family val="2"/>
    </font>
    <font>
      <sz val="9"/>
      <name val="Tahoma"/>
      <family val="2"/>
    </font>
    <font>
      <b/>
      <sz val="9"/>
      <name val="Tahoma"/>
      <family val="2"/>
    </font>
    <font>
      <sz val="11"/>
      <color indexed="8"/>
      <name val="Tahoma"/>
      <family val="2"/>
    </font>
    <font>
      <sz val="11"/>
      <name val="Tahoma"/>
      <family val="2"/>
    </font>
    <font>
      <sz val="12"/>
      <color indexed="8"/>
      <name val="Tahoma"/>
      <family val="2"/>
    </font>
    <font>
      <b/>
      <sz val="11"/>
      <color indexed="8"/>
      <name val="Tahoma"/>
      <family val="2"/>
    </font>
    <font>
      <b/>
      <sz val="11"/>
      <color indexed="10"/>
      <name val="Tahoma"/>
      <family val="2"/>
    </font>
    <font>
      <b/>
      <sz val="11"/>
      <color indexed="9"/>
      <name val="Tahoma"/>
      <family val="2"/>
    </font>
    <font>
      <b/>
      <sz val="12"/>
      <color indexed="9"/>
      <name val="Tahoma"/>
      <family val="2"/>
    </font>
    <font>
      <sz val="12"/>
      <name val="Tahoma"/>
      <family val="2"/>
    </font>
    <font>
      <b/>
      <sz val="11"/>
      <color indexed="8"/>
      <name val="Calibri"/>
      <family val="2"/>
    </font>
    <font>
      <sz val="26"/>
      <color indexed="8"/>
      <name val="Calibri"/>
      <family val="2"/>
    </font>
    <font>
      <b/>
      <sz val="16"/>
      <color indexed="9"/>
      <name val="Calibri"/>
      <family val="2"/>
    </font>
    <font>
      <b/>
      <sz val="14"/>
      <color indexed="9"/>
      <name val="Calibri"/>
      <family val="2"/>
    </font>
    <font>
      <b/>
      <sz val="8"/>
      <color indexed="9"/>
      <name val="Calibri"/>
      <family val="2"/>
    </font>
    <font>
      <sz val="8"/>
      <color indexed="9"/>
      <name val="Calibri"/>
      <family val="2"/>
    </font>
    <font>
      <sz val="10"/>
      <name val="Tahoma"/>
      <family val="2"/>
    </font>
    <font>
      <sz val="12"/>
      <color indexed="8"/>
      <name val="Arial"/>
      <family val="2"/>
    </font>
    <font>
      <sz val="11"/>
      <color indexed="9"/>
      <name val="Tahoma"/>
      <family val="2"/>
    </font>
    <font>
      <sz val="12"/>
      <color indexed="9"/>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1"/>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color indexed="63"/>
      </left>
      <right style="thin">
        <color indexed="9"/>
      </right>
      <top style="thin">
        <color indexed="9"/>
      </top>
      <bottom>
        <color indexed="63"/>
      </bottom>
    </border>
    <border>
      <left style="medium"/>
      <right style="thin"/>
      <top style="thin"/>
      <bottom style="thin"/>
    </border>
    <border>
      <left style="thin">
        <color indexed="9"/>
      </left>
      <right style="thin">
        <color indexed="9"/>
      </right>
      <top>
        <color indexed="63"/>
      </top>
      <bottom>
        <color indexed="63"/>
      </bottom>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230">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9"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4" fillId="0" borderId="10" xfId="0" applyFont="1" applyFill="1" applyBorder="1" applyAlignment="1" applyProtection="1">
      <alignment horizontal="justify" vertical="center" wrapText="1"/>
      <protection/>
    </xf>
    <xf numFmtId="0" fontId="14" fillId="0" borderId="10" xfId="0"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0" fontId="0" fillId="35" borderId="0" xfId="0" applyFill="1" applyAlignment="1" applyProtection="1">
      <alignment vertical="center"/>
      <protection/>
    </xf>
    <xf numFmtId="0" fontId="13" fillId="0" borderId="10" xfId="0" applyFont="1" applyFill="1" applyBorder="1" applyAlignment="1" applyProtection="1">
      <alignment vertical="center" wrapText="1"/>
      <protection/>
    </xf>
    <xf numFmtId="0" fontId="13" fillId="0" borderId="10"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0" xfId="0" applyFont="1" applyAlignment="1" applyProtection="1">
      <alignment vertical="center"/>
      <protection/>
    </xf>
    <xf numFmtId="0" fontId="65" fillId="0" borderId="10" xfId="0" applyFont="1" applyFill="1" applyBorder="1" applyAlignment="1" applyProtection="1">
      <alignment horizontal="center" vertical="center"/>
      <protection/>
    </xf>
    <xf numFmtId="0" fontId="65" fillId="0" borderId="0" xfId="0" applyFont="1" applyAlignment="1" applyProtection="1">
      <alignment vertical="center"/>
      <protection/>
    </xf>
    <xf numFmtId="0" fontId="14" fillId="35" borderId="10" xfId="0" applyFont="1" applyFill="1" applyBorder="1" applyAlignment="1" applyProtection="1">
      <alignment horizontal="justify" vertical="center" wrapText="1"/>
      <protection/>
    </xf>
    <xf numFmtId="0" fontId="13" fillId="36"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vertical="center" wrapText="1"/>
      <protection/>
    </xf>
    <xf numFmtId="0" fontId="13" fillId="0" borderId="11"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18" fillId="33" borderId="10"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66" fillId="0" borderId="0" xfId="0" applyFont="1" applyAlignment="1" applyProtection="1">
      <alignment horizontal="center" vertical="center"/>
      <protection/>
    </xf>
    <xf numFmtId="0" fontId="18" fillId="33" borderId="12" xfId="0"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19" fillId="33" borderId="13" xfId="0"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9" fontId="20" fillId="0" borderId="10" xfId="0" applyNumberFormat="1" applyFont="1" applyFill="1" applyBorder="1" applyAlignment="1" applyProtection="1">
      <alignment horizontal="center" vertical="center" wrapText="1"/>
      <protection/>
    </xf>
    <xf numFmtId="1" fontId="20" fillId="0" borderId="10" xfId="58"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protection/>
    </xf>
    <xf numFmtId="3" fontId="15" fillId="0" borderId="10" xfId="0" applyNumberFormat="1" applyFont="1" applyFill="1" applyBorder="1" applyAlignment="1" applyProtection="1">
      <alignment horizontal="center" vertical="center"/>
      <protection/>
    </xf>
    <xf numFmtId="9" fontId="15" fillId="0" borderId="10" xfId="0" applyNumberFormat="1" applyFont="1" applyFill="1" applyBorder="1" applyAlignment="1" applyProtection="1">
      <alignment horizontal="center" vertical="center" wrapText="1"/>
      <protection/>
    </xf>
    <xf numFmtId="0" fontId="65"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3" fillId="35" borderId="10" xfId="0" applyNumberFormat="1"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protection/>
    </xf>
    <xf numFmtId="1" fontId="20" fillId="35" borderId="10" xfId="58" applyNumberFormat="1" applyFont="1" applyFill="1" applyBorder="1" applyAlignment="1" applyProtection="1">
      <alignment horizontal="center" vertical="center" wrapText="1"/>
      <protection/>
    </xf>
    <xf numFmtId="0" fontId="14" fillId="35" borderId="10" xfId="0" applyNumberFormat="1" applyFont="1" applyFill="1" applyBorder="1" applyAlignment="1" applyProtection="1">
      <alignment horizontal="center" vertical="center" wrapText="1"/>
      <protection/>
    </xf>
    <xf numFmtId="0" fontId="44" fillId="35" borderId="0" xfId="0" applyFont="1" applyFill="1" applyAlignment="1" applyProtection="1">
      <alignment vertical="center"/>
      <protection/>
    </xf>
    <xf numFmtId="0" fontId="13" fillId="35" borderId="11" xfId="0" applyNumberFormat="1" applyFont="1" applyFill="1" applyBorder="1" applyAlignment="1" applyProtection="1">
      <alignment horizontal="center" vertical="center" wrapText="1"/>
      <protection/>
    </xf>
    <xf numFmtId="0" fontId="14" fillId="35" borderId="11" xfId="0" applyFont="1" applyFill="1" applyBorder="1" applyAlignment="1" applyProtection="1">
      <alignment horizontal="center" vertical="center"/>
      <protection/>
    </xf>
    <xf numFmtId="0" fontId="65" fillId="35" borderId="11" xfId="0" applyFont="1" applyFill="1" applyBorder="1" applyAlignment="1" applyProtection="1">
      <alignment horizontal="center" vertical="center"/>
      <protection/>
    </xf>
    <xf numFmtId="0" fontId="15" fillId="35" borderId="10"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wrapText="1"/>
      <protection/>
    </xf>
    <xf numFmtId="3" fontId="15" fillId="35" borderId="10" xfId="0" applyNumberFormat="1" applyFont="1" applyFill="1" applyBorder="1" applyAlignment="1" applyProtection="1">
      <alignment horizontal="center" vertical="center"/>
      <protection/>
    </xf>
    <xf numFmtId="0" fontId="13" fillId="35" borderId="11" xfId="0" applyFont="1" applyFill="1" applyBorder="1" applyAlignment="1" applyProtection="1">
      <alignment vertical="center" wrapText="1"/>
      <protection/>
    </xf>
    <xf numFmtId="0" fontId="13"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center" vertical="center"/>
      <protection/>
    </xf>
    <xf numFmtId="0" fontId="13" fillId="35" borderId="10" xfId="0" applyFont="1" applyFill="1" applyBorder="1" applyAlignment="1" applyProtection="1">
      <alignment vertical="center"/>
      <protection/>
    </xf>
    <xf numFmtId="0" fontId="13" fillId="35" borderId="14" xfId="0" applyFont="1" applyFill="1" applyBorder="1" applyAlignment="1" applyProtection="1">
      <alignment horizontal="center" vertical="center"/>
      <protection/>
    </xf>
    <xf numFmtId="9" fontId="15" fillId="35" borderId="10"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protection/>
    </xf>
    <xf numFmtId="0" fontId="1" fillId="35" borderId="11" xfId="0" applyFont="1" applyFill="1" applyBorder="1" applyAlignment="1" applyProtection="1">
      <alignment horizontal="center" vertical="center"/>
      <protection/>
    </xf>
    <xf numFmtId="0" fontId="16" fillId="35" borderId="14" xfId="0" applyFont="1" applyFill="1" applyBorder="1" applyAlignment="1" applyProtection="1">
      <alignment horizontal="center" vertical="center"/>
      <protection/>
    </xf>
    <xf numFmtId="0" fontId="13" fillId="36" borderId="10"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13" fillId="35" borderId="10" xfId="0" applyNumberFormat="1" applyFont="1" applyFill="1" applyBorder="1" applyAlignment="1" applyProtection="1">
      <alignment vertical="center" wrapText="1"/>
      <protection/>
    </xf>
    <xf numFmtId="0" fontId="13" fillId="36" borderId="10" xfId="0" applyNumberFormat="1"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justify" vertical="center" wrapText="1"/>
      <protection/>
    </xf>
    <xf numFmtId="0" fontId="13" fillId="35" borderId="10" xfId="0" applyNumberFormat="1" applyFont="1" applyFill="1" applyBorder="1" applyAlignment="1" applyProtection="1">
      <alignment horizontal="justify" vertical="center" wrapText="1"/>
      <protection/>
    </xf>
    <xf numFmtId="0" fontId="13" fillId="35" borderId="11" xfId="0" applyNumberFormat="1" applyFont="1" applyFill="1" applyBorder="1" applyAlignment="1" applyProtection="1">
      <alignment horizontal="justify" vertical="center" wrapText="1"/>
      <protection/>
    </xf>
    <xf numFmtId="0" fontId="13" fillId="35" borderId="10" xfId="0" applyNumberFormat="1" applyFont="1" applyFill="1" applyBorder="1" applyAlignment="1" applyProtection="1">
      <alignment horizontal="left" vertical="center" wrapText="1"/>
      <protection/>
    </xf>
    <xf numFmtId="0" fontId="13" fillId="0" borderId="11" xfId="0" applyFont="1" applyFill="1" applyBorder="1" applyAlignment="1" applyProtection="1">
      <alignment horizontal="justify" vertical="center" wrapText="1"/>
      <protection/>
    </xf>
    <xf numFmtId="0" fontId="13" fillId="35" borderId="11" xfId="0" applyFont="1" applyFill="1" applyBorder="1" applyAlignment="1" applyProtection="1">
      <alignment horizontal="justify" vertical="center" wrapText="1"/>
      <protection/>
    </xf>
    <xf numFmtId="0" fontId="13" fillId="35" borderId="10" xfId="0" applyFont="1" applyFill="1" applyBorder="1" applyAlignment="1" applyProtection="1">
      <alignment vertical="center" wrapText="1"/>
      <protection/>
    </xf>
    <xf numFmtId="0" fontId="13" fillId="0" borderId="10" xfId="0" applyFont="1" applyFill="1" applyBorder="1" applyAlignment="1" applyProtection="1">
      <alignment horizontal="justify" vertical="center" wrapText="1"/>
      <protection/>
    </xf>
    <xf numFmtId="0" fontId="13" fillId="35" borderId="10" xfId="0" applyFont="1" applyFill="1" applyBorder="1" applyAlignment="1" applyProtection="1">
      <alignment horizontal="justify" vertical="center" wrapText="1"/>
      <protection/>
    </xf>
    <xf numFmtId="0" fontId="65" fillId="35" borderId="14" xfId="0" applyNumberFormat="1" applyFont="1" applyFill="1" applyBorder="1" applyAlignment="1" applyProtection="1">
      <alignment horizontal="justify" vertical="center" wrapText="1"/>
      <protection/>
    </xf>
    <xf numFmtId="0" fontId="17" fillId="0" borderId="0" xfId="0" applyFont="1" applyAlignment="1" applyProtection="1">
      <alignment vertical="center"/>
      <protection/>
    </xf>
    <xf numFmtId="0" fontId="14" fillId="0" borderId="11" xfId="0" applyFont="1" applyFill="1" applyBorder="1" applyAlignment="1" applyProtection="1">
      <alignment horizontal="justify" vertical="center" wrapText="1"/>
      <protection/>
    </xf>
    <xf numFmtId="0" fontId="14" fillId="35" borderId="11" xfId="0" applyFont="1" applyFill="1" applyBorder="1" applyAlignment="1" applyProtection="1">
      <alignment horizontal="justify" vertical="center" wrapText="1"/>
      <protection/>
    </xf>
    <xf numFmtId="0" fontId="14" fillId="35" borderId="10" xfId="0" applyNumberFormat="1" applyFont="1" applyFill="1" applyBorder="1" applyAlignment="1" applyProtection="1">
      <alignment vertical="center" wrapText="1"/>
      <protection/>
    </xf>
    <xf numFmtId="0" fontId="4" fillId="33" borderId="12" xfId="0" applyFont="1" applyFill="1" applyBorder="1" applyAlignment="1" applyProtection="1">
      <alignment horizontal="center" vertical="center" wrapText="1"/>
      <protection/>
    </xf>
    <xf numFmtId="0" fontId="14" fillId="35" borderId="10" xfId="0" applyNumberFormat="1" applyFont="1" applyFill="1" applyBorder="1" applyAlignment="1" applyProtection="1">
      <alignment horizontal="justify" vertical="center" wrapText="1"/>
      <protection/>
    </xf>
    <xf numFmtId="0" fontId="14" fillId="36" borderId="10" xfId="0" applyFont="1" applyFill="1" applyBorder="1" applyAlignment="1" applyProtection="1">
      <alignment horizontal="justify" vertical="center" wrapText="1"/>
      <protection/>
    </xf>
    <xf numFmtId="0" fontId="14" fillId="36" borderId="10" xfId="0" applyFont="1" applyFill="1" applyBorder="1" applyAlignment="1" applyProtection="1">
      <alignment horizontal="center" vertical="center"/>
      <protection/>
    </xf>
    <xf numFmtId="0" fontId="65" fillId="36" borderId="10" xfId="0" applyFont="1" applyFill="1" applyBorder="1" applyAlignment="1" applyProtection="1">
      <alignment horizontal="center" vertical="center"/>
      <protection/>
    </xf>
    <xf numFmtId="0" fontId="20" fillId="36" borderId="10" xfId="0" applyNumberFormat="1" applyFont="1" applyFill="1" applyBorder="1" applyAlignment="1" applyProtection="1">
      <alignment horizontal="center" vertical="center" wrapText="1"/>
      <protection/>
    </xf>
    <xf numFmtId="0" fontId="0" fillId="36" borderId="0" xfId="0" applyFill="1" applyAlignment="1" applyProtection="1">
      <alignment vertical="center"/>
      <protection/>
    </xf>
    <xf numFmtId="9" fontId="20" fillId="36" borderId="10" xfId="0" applyNumberFormat="1" applyFont="1" applyFill="1" applyBorder="1" applyAlignment="1" applyProtection="1">
      <alignment horizontal="center" vertical="center" wrapText="1"/>
      <protection/>
    </xf>
    <xf numFmtId="1" fontId="20" fillId="36" borderId="10" xfId="58" applyNumberFormat="1"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xf>
    <xf numFmtId="0" fontId="15" fillId="36" borderId="10"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protection/>
    </xf>
    <xf numFmtId="0" fontId="10" fillId="36" borderId="11"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protection/>
    </xf>
    <xf numFmtId="0" fontId="13" fillId="36" borderId="10" xfId="0" applyNumberFormat="1" applyFont="1" applyFill="1" applyBorder="1" applyAlignment="1" applyProtection="1">
      <alignment horizontal="left" vertical="center" wrapText="1"/>
      <protection/>
    </xf>
    <xf numFmtId="0" fontId="13" fillId="36" borderId="14" xfId="0" applyFont="1" applyFill="1" applyBorder="1" applyAlignment="1" applyProtection="1">
      <alignment horizontal="center" vertical="center"/>
      <protection/>
    </xf>
    <xf numFmtId="9" fontId="15" fillId="36" borderId="10" xfId="0" applyNumberFormat="1" applyFont="1" applyFill="1" applyBorder="1" applyAlignment="1" applyProtection="1">
      <alignment horizontal="center" vertical="center" wrapText="1"/>
      <protection/>
    </xf>
    <xf numFmtId="0" fontId="16" fillId="36" borderId="14" xfId="0" applyFont="1" applyFill="1" applyBorder="1" applyAlignment="1" applyProtection="1">
      <alignment horizontal="center" vertical="center"/>
      <protection/>
    </xf>
    <xf numFmtId="0" fontId="65" fillId="36" borderId="14" xfId="0" applyNumberFormat="1" applyFont="1" applyFill="1" applyBorder="1" applyAlignment="1" applyProtection="1">
      <alignment horizontal="justify" vertical="center" wrapText="1"/>
      <protection/>
    </xf>
    <xf numFmtId="0" fontId="10" fillId="36" borderId="10" xfId="0" applyFont="1" applyFill="1" applyBorder="1" applyAlignment="1" applyProtection="1">
      <alignment horizontal="center" vertical="center"/>
      <protection/>
    </xf>
    <xf numFmtId="0" fontId="1" fillId="36" borderId="10" xfId="0" applyFont="1" applyFill="1" applyBorder="1" applyAlignment="1" applyProtection="1">
      <alignment horizontal="center" vertical="center"/>
      <protection/>
    </xf>
    <xf numFmtId="0" fontId="13" fillId="36" borderId="10" xfId="0" applyFont="1" applyFill="1" applyBorder="1" applyAlignment="1" applyProtection="1">
      <alignment vertical="center"/>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25"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8" fillId="33" borderId="11" xfId="0" applyFont="1" applyFill="1" applyBorder="1" applyAlignment="1" applyProtection="1">
      <alignment horizontal="center" vertical="center" wrapText="1"/>
      <protection/>
    </xf>
    <xf numFmtId="0" fontId="8" fillId="33" borderId="11" xfId="0" applyFont="1" applyFill="1" applyBorder="1" applyAlignment="1" applyProtection="1">
      <alignment horizontal="left" vertical="center" wrapText="1"/>
      <protection/>
    </xf>
    <xf numFmtId="0" fontId="25" fillId="33" borderId="15" xfId="0" applyFont="1" applyFill="1" applyBorder="1" applyAlignment="1" applyProtection="1">
      <alignment horizontal="center" vertical="center" wrapText="1"/>
      <protection/>
    </xf>
    <xf numFmtId="0" fontId="26"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3" fillId="0" borderId="16" xfId="0" applyNumberFormat="1" applyFont="1" applyBorder="1" applyAlignment="1" applyProtection="1">
      <alignment horizontal="center"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center" vertical="center" wrapText="1"/>
      <protection/>
    </xf>
    <xf numFmtId="9" fontId="27" fillId="36" borderId="10" xfId="0" applyNumberFormat="1" applyFont="1" applyFill="1" applyBorder="1" applyAlignment="1" applyProtection="1">
      <alignment horizontal="center" vertical="center" wrapText="1"/>
      <protection/>
    </xf>
    <xf numFmtId="0" fontId="65" fillId="36" borderId="0" xfId="0" applyFont="1" applyFill="1" applyAlignment="1" applyProtection="1">
      <alignment horizontal="left" vertical="center"/>
      <protection/>
    </xf>
    <xf numFmtId="169" fontId="13" fillId="36" borderId="10" xfId="50" applyNumberFormat="1" applyFont="1" applyFill="1" applyBorder="1" applyAlignment="1" applyProtection="1">
      <alignment horizontal="left" vertical="center" wrapText="1"/>
      <protection/>
    </xf>
    <xf numFmtId="0" fontId="29" fillId="36" borderId="0" xfId="0" applyFont="1" applyFill="1" applyAlignment="1" applyProtection="1">
      <alignment horizontal="left" vertical="center"/>
      <protection/>
    </xf>
    <xf numFmtId="0" fontId="13" fillId="0" borderId="16" xfId="0" applyNumberFormat="1" applyFont="1" applyFill="1" applyBorder="1" applyAlignment="1" applyProtection="1">
      <alignment horizontal="center" vertical="center"/>
      <protection/>
    </xf>
    <xf numFmtId="0" fontId="16" fillId="36" borderId="10" xfId="0" applyFont="1" applyFill="1" applyBorder="1" applyAlignment="1" applyProtection="1">
      <alignment horizontal="center" vertical="center" wrapText="1"/>
      <protection/>
    </xf>
    <xf numFmtId="0" fontId="8" fillId="37" borderId="10" xfId="0" applyFont="1" applyFill="1" applyBorder="1" applyAlignment="1" applyProtection="1">
      <alignment horizontal="center" vertical="center"/>
      <protection/>
    </xf>
    <xf numFmtId="0" fontId="8" fillId="37" borderId="10" xfId="0" applyFont="1" applyFill="1" applyBorder="1" applyAlignment="1" applyProtection="1">
      <alignment vertical="center"/>
      <protection/>
    </xf>
    <xf numFmtId="0" fontId="30" fillId="37" borderId="10" xfId="0" applyFont="1" applyFill="1" applyBorder="1" applyAlignment="1" applyProtection="1">
      <alignment horizontal="center" vertical="center"/>
      <protection/>
    </xf>
    <xf numFmtId="169" fontId="8" fillId="37" borderId="10" xfId="0" applyNumberFormat="1" applyFont="1" applyFill="1" applyBorder="1" applyAlignment="1" applyProtection="1">
      <alignment vertical="center"/>
      <protection/>
    </xf>
    <xf numFmtId="0" fontId="67" fillId="37" borderId="0" xfId="0" applyFont="1" applyFill="1" applyAlignment="1" applyProtection="1">
      <alignment vertical="center"/>
      <protection/>
    </xf>
    <xf numFmtId="0" fontId="30" fillId="37" borderId="0" xfId="0" applyFont="1" applyFill="1" applyAlignment="1" applyProtection="1">
      <alignment vertical="center"/>
      <protection/>
    </xf>
    <xf numFmtId="0" fontId="67" fillId="0" borderId="0" xfId="0" applyFont="1" applyAlignment="1" applyProtection="1">
      <alignment horizontal="center" vertical="center"/>
      <protection/>
    </xf>
    <xf numFmtId="0" fontId="67" fillId="34" borderId="0" xfId="0" applyFont="1" applyFill="1" applyAlignment="1" applyProtection="1">
      <alignment horizontal="center" vertical="center"/>
      <protection/>
    </xf>
    <xf numFmtId="0" fontId="67" fillId="34" borderId="0" xfId="0" applyFont="1" applyFill="1" applyAlignment="1" applyProtection="1">
      <alignment vertical="center"/>
      <protection/>
    </xf>
    <xf numFmtId="0" fontId="67" fillId="34" borderId="0" xfId="0" applyFont="1" applyFill="1" applyAlignment="1" applyProtection="1">
      <alignment horizontal="left" vertical="center"/>
      <protection/>
    </xf>
    <xf numFmtId="0" fontId="67" fillId="0" borderId="0" xfId="0" applyFont="1" applyFill="1" applyAlignment="1" applyProtection="1">
      <alignment horizontal="center" vertical="center"/>
      <protection/>
    </xf>
    <xf numFmtId="0" fontId="67" fillId="0" borderId="0" xfId="0" applyFont="1" applyFill="1" applyAlignment="1" applyProtection="1">
      <alignment horizontal="left" vertical="center"/>
      <protection/>
    </xf>
    <xf numFmtId="0" fontId="67" fillId="0" borderId="0" xfId="0" applyFont="1" applyFill="1" applyAlignment="1" applyProtection="1">
      <alignment vertical="center"/>
      <protection/>
    </xf>
    <xf numFmtId="0" fontId="67" fillId="0" borderId="0" xfId="0" applyFont="1" applyAlignment="1" applyProtection="1">
      <alignment vertical="center"/>
      <protection/>
    </xf>
    <xf numFmtId="0" fontId="30" fillId="34" borderId="0" xfId="0" applyFont="1" applyFill="1" applyAlignment="1" applyProtection="1">
      <alignment vertical="center"/>
      <protection/>
    </xf>
    <xf numFmtId="0" fontId="13" fillId="38" borderId="10" xfId="0" applyNumberFormat="1" applyFont="1" applyFill="1" applyBorder="1" applyAlignment="1" applyProtection="1">
      <alignment horizontal="center" vertical="center" wrapText="1"/>
      <protection/>
    </xf>
    <xf numFmtId="0" fontId="13" fillId="38" borderId="10" xfId="0" applyNumberFormat="1" applyFont="1" applyFill="1" applyBorder="1" applyAlignment="1" applyProtection="1">
      <alignment vertical="center" wrapText="1"/>
      <protection/>
    </xf>
    <xf numFmtId="0" fontId="13" fillId="38" borderId="10" xfId="0" applyNumberFormat="1" applyFont="1" applyFill="1" applyBorder="1" applyAlignment="1" applyProtection="1">
      <alignment horizontal="justify" vertical="center" wrapText="1"/>
      <protection/>
    </xf>
    <xf numFmtId="0" fontId="68" fillId="38" borderId="10" xfId="0" applyNumberFormat="1" applyFont="1" applyFill="1" applyBorder="1" applyAlignment="1" applyProtection="1">
      <alignment horizontal="center" vertical="center" wrapText="1"/>
      <protection/>
    </xf>
    <xf numFmtId="0" fontId="68" fillId="38" borderId="10" xfId="0" applyNumberFormat="1" applyFont="1" applyFill="1" applyBorder="1" applyAlignment="1" applyProtection="1">
      <alignment horizontal="justify" vertical="center" wrapText="1"/>
      <protection/>
    </xf>
    <xf numFmtId="0" fontId="68" fillId="38" borderId="10" xfId="0" applyNumberFormat="1" applyFont="1" applyFill="1" applyBorder="1" applyAlignment="1" applyProtection="1">
      <alignment vertical="center" wrapText="1"/>
      <protection/>
    </xf>
    <xf numFmtId="0" fontId="59" fillId="38" borderId="10" xfId="0" applyFont="1" applyFill="1" applyBorder="1" applyAlignment="1" applyProtection="1">
      <alignment horizontal="justify" vertical="center" wrapText="1"/>
      <protection/>
    </xf>
    <xf numFmtId="0" fontId="59" fillId="38" borderId="10" xfId="0" applyFont="1" applyFill="1" applyBorder="1" applyAlignment="1" applyProtection="1">
      <alignment horizontal="center" vertical="center"/>
      <protection/>
    </xf>
    <xf numFmtId="0" fontId="59" fillId="38" borderId="10" xfId="0" applyFont="1" applyFill="1" applyBorder="1" applyAlignment="1" applyProtection="1">
      <alignment horizontal="center" vertical="center"/>
      <protection/>
    </xf>
    <xf numFmtId="0" fontId="59" fillId="38" borderId="10" xfId="0" applyFont="1" applyFill="1" applyBorder="1" applyAlignment="1" applyProtection="1">
      <alignment vertical="center"/>
      <protection/>
    </xf>
    <xf numFmtId="0" fontId="59" fillId="38" borderId="10" xfId="0" applyNumberFormat="1" applyFont="1" applyFill="1" applyBorder="1" applyAlignment="1" applyProtection="1">
      <alignment horizontal="center" vertical="center" wrapText="1"/>
      <protection/>
    </xf>
    <xf numFmtId="0" fontId="27" fillId="36" borderId="10" xfId="0" applyFont="1" applyFill="1" applyBorder="1" applyAlignment="1" applyProtection="1" quotePrefix="1">
      <alignment horizontal="center" vertical="center"/>
      <protection/>
    </xf>
    <xf numFmtId="227" fontId="27" fillId="36" borderId="10" xfId="54"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22" fillId="0" borderId="0" xfId="0" applyFont="1" applyAlignment="1" applyProtection="1">
      <alignment horizontal="left"/>
      <protection/>
    </xf>
    <xf numFmtId="0" fontId="23" fillId="33" borderId="11" xfId="0" applyFont="1" applyFill="1" applyBorder="1" applyAlignment="1" applyProtection="1">
      <alignment horizontal="center" vertical="center" wrapText="1"/>
      <protection/>
    </xf>
    <xf numFmtId="0" fontId="23" fillId="33" borderId="26" xfId="0" applyFont="1" applyFill="1" applyBorder="1" applyAlignment="1" applyProtection="1">
      <alignment horizontal="center" vertical="center" wrapText="1"/>
      <protection/>
    </xf>
    <xf numFmtId="0" fontId="24" fillId="33" borderId="27" xfId="0" applyFont="1" applyFill="1" applyBorder="1" applyAlignment="1" applyProtection="1">
      <alignment horizontal="center" vertical="center" wrapText="1"/>
      <protection/>
    </xf>
    <xf numFmtId="0" fontId="24" fillId="33" borderId="28" xfId="0" applyFont="1" applyFill="1" applyBorder="1" applyAlignment="1" applyProtection="1">
      <alignment horizontal="center" vertical="center" wrapText="1"/>
      <protection/>
    </xf>
    <xf numFmtId="0" fontId="8" fillId="33" borderId="29" xfId="0"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3" borderId="32" xfId="0" applyFont="1" applyFill="1" applyBorder="1" applyAlignment="1" applyProtection="1">
      <alignment horizontal="center" vertical="center" wrapText="1"/>
      <protection/>
    </xf>
    <xf numFmtId="0" fontId="18" fillId="33" borderId="23"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22"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0" fillId="36" borderId="10" xfId="0" applyFill="1" applyBorder="1" applyAlignment="1" applyProtection="1">
      <alignment vertical="center" wrapText="1"/>
      <protection/>
    </xf>
    <xf numFmtId="9" fontId="14" fillId="36" borderId="10" xfId="0" applyNumberFormat="1"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35" borderId="10" xfId="0" applyFill="1" applyBorder="1" applyAlignment="1" applyProtection="1">
      <alignment vertical="center" wrapText="1"/>
      <protection/>
    </xf>
    <xf numFmtId="0" fontId="44" fillId="35" borderId="10" xfId="0" applyFont="1" applyFill="1" applyBorder="1" applyAlignment="1" applyProtection="1">
      <alignment vertical="center" wrapText="1"/>
      <protection/>
    </xf>
    <xf numFmtId="0" fontId="15" fillId="0" borderId="10"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3" fontId="15" fillId="35" borderId="10" xfId="0" applyNumberFormat="1" applyFont="1" applyFill="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9" fontId="69" fillId="38" borderId="10" xfId="58" applyNumberFormat="1" applyFont="1" applyFill="1" applyBorder="1" applyAlignment="1" applyProtection="1">
      <alignment horizontal="center" vertical="center" wrapText="1"/>
      <protection/>
    </xf>
    <xf numFmtId="0" fontId="70" fillId="38"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justify" vertical="center"/>
      <protection/>
    </xf>
    <xf numFmtId="0" fontId="27" fillId="36" borderId="0" xfId="0" applyFont="1" applyFill="1" applyAlignment="1" applyProtection="1">
      <alignment horizontal="justify" vertical="center"/>
      <protection/>
    </xf>
    <xf numFmtId="0" fontId="2" fillId="0" borderId="0" xfId="0" applyFont="1" applyAlignment="1" applyProtection="1">
      <alignment vertical="center" wrapText="1"/>
      <protection/>
    </xf>
    <xf numFmtId="0" fontId="68" fillId="35" borderId="10" xfId="0" applyNumberFormat="1" applyFont="1" applyFill="1" applyBorder="1" applyAlignment="1" applyProtection="1">
      <alignment horizontal="center" vertical="center" wrapText="1"/>
      <protection/>
    </xf>
    <xf numFmtId="0" fontId="68" fillId="35" borderId="10" xfId="0" applyNumberFormat="1" applyFont="1" applyFill="1" applyBorder="1" applyAlignment="1" applyProtection="1">
      <alignment horizontal="justify" vertical="center" wrapText="1"/>
      <protection/>
    </xf>
    <xf numFmtId="0" fontId="68" fillId="35" borderId="10" xfId="0" applyNumberFormat="1" applyFont="1" applyFill="1" applyBorder="1" applyAlignment="1" applyProtection="1">
      <alignment vertical="center" wrapText="1"/>
      <protection/>
    </xf>
    <xf numFmtId="0" fontId="59" fillId="35" borderId="10" xfId="0" applyFont="1" applyFill="1" applyBorder="1" applyAlignment="1" applyProtection="1">
      <alignment horizontal="justify" vertical="center" wrapText="1"/>
      <protection/>
    </xf>
    <xf numFmtId="0" fontId="59" fillId="35" borderId="10" xfId="0" applyFont="1" applyFill="1" applyBorder="1" applyAlignment="1" applyProtection="1">
      <alignment horizontal="center" vertical="center"/>
      <protection/>
    </xf>
    <xf numFmtId="0" fontId="59" fillId="35" borderId="10" xfId="0" applyFont="1" applyFill="1" applyBorder="1" applyAlignment="1" applyProtection="1">
      <alignment horizontal="center" vertical="center"/>
      <protection/>
    </xf>
    <xf numFmtId="0" fontId="59" fillId="35" borderId="10" xfId="0" applyFont="1" applyFill="1" applyBorder="1" applyAlignment="1" applyProtection="1">
      <alignment vertical="center"/>
      <protection/>
    </xf>
    <xf numFmtId="0" fontId="59" fillId="35" borderId="10" xfId="0" applyNumberFormat="1" applyFont="1" applyFill="1" applyBorder="1" applyAlignment="1" applyProtection="1">
      <alignment horizontal="center" vertical="center" wrapText="1"/>
      <protection/>
    </xf>
    <xf numFmtId="9" fontId="69" fillId="35" borderId="10" xfId="58" applyNumberFormat="1" applyFont="1" applyFill="1" applyBorder="1" applyAlignment="1" applyProtection="1">
      <alignment horizontal="center" vertical="center" wrapText="1"/>
      <protection/>
    </xf>
    <xf numFmtId="0" fontId="70" fillId="35" borderId="10" xfId="0" applyFont="1" applyFill="1" applyBorder="1" applyAlignment="1" applyProtection="1">
      <alignment horizontal="justify" vertical="center" wrapText="1"/>
      <protection/>
    </xf>
    <xf numFmtId="0" fontId="71" fillId="0" borderId="0" xfId="0" applyFont="1" applyAlignment="1" applyProtection="1">
      <alignment horizontal="left"/>
      <protection/>
    </xf>
    <xf numFmtId="169" fontId="28" fillId="36" borderId="11" xfId="50" applyNumberFormat="1" applyFont="1" applyFill="1" applyBorder="1" applyAlignment="1" applyProtection="1">
      <alignment horizontal="left" vertical="center" wrapText="1"/>
      <protection/>
    </xf>
    <xf numFmtId="0" fontId="13" fillId="36" borderId="10" xfId="0" applyFont="1" applyFill="1" applyBorder="1" applyAlignment="1" applyProtection="1">
      <alignment horizontal="left" vertical="center" wrapText="1"/>
      <protection/>
    </xf>
    <xf numFmtId="195" fontId="2" fillId="0" borderId="10" xfId="58" applyNumberFormat="1" applyFont="1" applyBorder="1" applyAlignment="1" applyProtection="1">
      <alignment horizontal="center" vertical="center" wrapText="1"/>
      <protection/>
    </xf>
    <xf numFmtId="169" fontId="28" fillId="36" borderId="26" xfId="50" applyNumberFormat="1" applyFont="1" applyFill="1" applyBorder="1" applyAlignment="1" applyProtection="1">
      <alignment horizontal="left" vertical="center" wrapText="1"/>
      <protection/>
    </xf>
    <xf numFmtId="0" fontId="14" fillId="36" borderId="10" xfId="0" applyFont="1" applyFill="1" applyBorder="1" applyAlignment="1" applyProtection="1">
      <alignment horizontal="left"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orcentaje 2"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zoomScale="85" zoomScaleNormal="85" zoomScalePageLayoutView="0" workbookViewId="0" topLeftCell="A4">
      <selection activeCell="E14" sqref="E14"/>
    </sheetView>
  </sheetViews>
  <sheetFormatPr defaultColWidth="11.421875" defaultRowHeight="15"/>
  <cols>
    <col min="1" max="1" width="11.421875" style="2" customWidth="1"/>
    <col min="2" max="2" width="11.421875" style="6" customWidth="1"/>
    <col min="3" max="3" width="11.421875" style="4" customWidth="1"/>
    <col min="4" max="4" width="11.421875" style="6" customWidth="1"/>
    <col min="5" max="5" width="11.421875" style="4" customWidth="1"/>
    <col min="6" max="6" width="11.421875" style="6" customWidth="1"/>
    <col min="7" max="7" width="11.421875" style="9" customWidth="1"/>
    <col min="8" max="8" width="11.421875" style="6" customWidth="1"/>
    <col min="9" max="9" width="11.421875" style="4" customWidth="1"/>
    <col min="10" max="10" width="11.421875" style="6" customWidth="1"/>
    <col min="11" max="11" width="11.421875" style="8" customWidth="1"/>
    <col min="12" max="12" width="11.421875" style="6" customWidth="1"/>
    <col min="13" max="13" width="11.421875" style="8" customWidth="1"/>
    <col min="14" max="14" width="11.421875" style="7" customWidth="1"/>
    <col min="15" max="15" width="11.421875" style="8" customWidth="1"/>
    <col min="16" max="18" width="11.421875" style="7" customWidth="1"/>
    <col min="19" max="20" width="11.421875" style="3" customWidth="1"/>
    <col min="21" max="21" width="11.421875" style="7" customWidth="1"/>
    <col min="22" max="22" width="11.421875" style="3" customWidth="1"/>
    <col min="23" max="42" width="11.421875" style="2" customWidth="1"/>
    <col min="43" max="45" width="11.421875" style="5" customWidth="1"/>
    <col min="46" max="63" width="11.421875" style="3" customWidth="1"/>
    <col min="64" max="16384" width="11.421875" style="2"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Q1">
      <selection activeCell="AC7" sqref="AC7"/>
    </sheetView>
  </sheetViews>
  <sheetFormatPr defaultColWidth="11.421875" defaultRowHeight="15"/>
  <cols>
    <col min="1" max="1" width="11.421875" style="10" customWidth="1"/>
    <col min="2" max="2" width="16.8515625" style="6" customWidth="1"/>
    <col min="3" max="3" width="16.8515625" style="4" customWidth="1"/>
    <col min="4" max="4" width="16.8515625" style="6" customWidth="1"/>
    <col min="5" max="5" width="29.140625" style="4" customWidth="1"/>
    <col min="6" max="6" width="6.421875" style="6" customWidth="1"/>
    <col min="7" max="7" width="23.421875" style="9" customWidth="1"/>
    <col min="8" max="8" width="6.421875" style="6" customWidth="1"/>
    <col min="9" max="9" width="19.00390625" style="4" customWidth="1"/>
    <col min="10" max="10" width="9.8515625" style="6" customWidth="1"/>
    <col min="11" max="11" width="13.421875" style="7" customWidth="1"/>
    <col min="12" max="12" width="10.28125" style="6" customWidth="1"/>
    <col min="13" max="13" width="16.7109375" style="8" customWidth="1"/>
    <col min="14" max="14" width="9.140625" style="7" customWidth="1"/>
    <col min="15" max="15" width="37.421875" style="8" customWidth="1"/>
    <col min="16" max="16" width="7.00390625" style="7" customWidth="1"/>
    <col min="17" max="17" width="5.421875" style="113" customWidth="1"/>
    <col min="18" max="18" width="5.421875" style="7" customWidth="1"/>
    <col min="19" max="19" width="20.140625" style="3" customWidth="1"/>
    <col min="20" max="20" width="28.00390625" style="3" customWidth="1"/>
    <col min="21" max="21" width="11.7109375" style="7" customWidth="1"/>
    <col min="22" max="22" width="13.7109375" style="3" customWidth="1"/>
    <col min="23" max="23" width="16.8515625" style="2" hidden="1" customWidth="1"/>
    <col min="24" max="24" width="24.28125" style="2" hidden="1" customWidth="1"/>
    <col min="25" max="25" width="21.8515625" style="2" hidden="1" customWidth="1"/>
    <col min="26" max="26" width="19.7109375" style="2" hidden="1" customWidth="1"/>
    <col min="27" max="28" width="16.8515625" style="2" hidden="1" customWidth="1"/>
    <col min="29" max="33" width="50.7109375" style="2" customWidth="1"/>
    <col min="34" max="36" width="11.421875" style="2" customWidth="1"/>
    <col min="37" max="38" width="14.8515625" style="2" hidden="1" customWidth="1"/>
    <col min="39" max="39" width="14.421875" style="2" hidden="1" customWidth="1"/>
    <col min="40" max="40" width="18.00390625" style="2" hidden="1" customWidth="1"/>
    <col min="41" max="42" width="14.00390625" style="2" hidden="1" customWidth="1"/>
    <col min="43" max="45" width="11.421875" style="5" customWidth="1"/>
    <col min="46" max="63" width="11.421875" style="3" customWidth="1"/>
    <col min="64" max="16384" width="11.421875" style="2" customWidth="1"/>
  </cols>
  <sheetData>
    <row r="1" spans="15:16" ht="15">
      <c r="O1" s="111"/>
      <c r="P1" s="112"/>
    </row>
    <row r="2" spans="1:26" ht="33.75">
      <c r="A2" s="178" t="s">
        <v>180</v>
      </c>
      <c r="B2" s="178"/>
      <c r="C2" s="178"/>
      <c r="D2" s="178"/>
      <c r="E2" s="178"/>
      <c r="F2" s="178"/>
      <c r="G2" s="178"/>
      <c r="H2" s="178"/>
      <c r="I2" s="178"/>
      <c r="J2" s="178"/>
      <c r="K2" s="178"/>
      <c r="L2" s="115"/>
      <c r="M2" s="114"/>
      <c r="N2" s="224" t="s">
        <v>151</v>
      </c>
      <c r="O2" s="224"/>
      <c r="P2" s="224"/>
      <c r="Q2" s="224"/>
      <c r="R2" s="224"/>
      <c r="S2" s="224"/>
      <c r="T2" s="224"/>
      <c r="U2" s="224"/>
      <c r="V2" s="224"/>
      <c r="W2" s="224"/>
      <c r="X2" s="224"/>
      <c r="Y2" s="224"/>
      <c r="Z2" s="224"/>
    </row>
    <row r="3" spans="15:16" ht="15">
      <c r="O3" s="111"/>
      <c r="P3" s="112"/>
    </row>
    <row r="4" spans="15:16" ht="15">
      <c r="O4" s="111"/>
      <c r="P4" s="112"/>
    </row>
    <row r="5" spans="1:42" ht="80.25" customHeight="1">
      <c r="A5" s="179" t="s">
        <v>152</v>
      </c>
      <c r="B5" s="181" t="s">
        <v>153</v>
      </c>
      <c r="C5" s="182"/>
      <c r="D5" s="183" t="s">
        <v>17</v>
      </c>
      <c r="E5" s="170"/>
      <c r="F5" s="169" t="s">
        <v>10</v>
      </c>
      <c r="G5" s="170"/>
      <c r="H5" s="169" t="s">
        <v>16</v>
      </c>
      <c r="I5" s="170"/>
      <c r="J5" s="169" t="s">
        <v>11</v>
      </c>
      <c r="K5" s="170"/>
      <c r="L5" s="169" t="s">
        <v>19</v>
      </c>
      <c r="M5" s="170"/>
      <c r="N5" s="176" t="s">
        <v>9</v>
      </c>
      <c r="O5" s="177"/>
      <c r="P5" s="172" t="s">
        <v>154</v>
      </c>
      <c r="Q5" s="172"/>
      <c r="R5" s="173"/>
      <c r="S5" s="166" t="s">
        <v>155</v>
      </c>
      <c r="T5" s="166" t="s">
        <v>7</v>
      </c>
      <c r="U5" s="174" t="s">
        <v>0</v>
      </c>
      <c r="V5" s="175"/>
      <c r="W5" s="171" t="s">
        <v>156</v>
      </c>
      <c r="X5" s="171"/>
      <c r="Y5" s="171" t="s">
        <v>157</v>
      </c>
      <c r="Z5" s="171"/>
      <c r="AA5" s="171" t="s">
        <v>158</v>
      </c>
      <c r="AB5" s="171"/>
      <c r="AC5" s="164" t="s">
        <v>159</v>
      </c>
      <c r="AD5" s="164" t="s">
        <v>160</v>
      </c>
      <c r="AE5" s="164" t="s">
        <v>161</v>
      </c>
      <c r="AF5" s="164" t="s">
        <v>162</v>
      </c>
      <c r="AG5" s="164" t="s">
        <v>2</v>
      </c>
      <c r="AK5" s="168" t="s">
        <v>163</v>
      </c>
      <c r="AL5" s="168"/>
      <c r="AM5" s="168" t="s">
        <v>164</v>
      </c>
      <c r="AN5" s="168"/>
      <c r="AO5" s="168" t="s">
        <v>158</v>
      </c>
      <c r="AP5" s="168"/>
    </row>
    <row r="6" spans="1:42" ht="30.75" customHeight="1">
      <c r="A6" s="180"/>
      <c r="B6" s="117" t="s">
        <v>14</v>
      </c>
      <c r="C6" s="117" t="s">
        <v>15</v>
      </c>
      <c r="D6" s="117" t="s">
        <v>14</v>
      </c>
      <c r="E6" s="117" t="s">
        <v>15</v>
      </c>
      <c r="F6" s="117" t="s">
        <v>14</v>
      </c>
      <c r="G6" s="118" t="s">
        <v>15</v>
      </c>
      <c r="H6" s="117" t="s">
        <v>14</v>
      </c>
      <c r="I6" s="117" t="s">
        <v>15</v>
      </c>
      <c r="J6" s="117" t="s">
        <v>14</v>
      </c>
      <c r="K6" s="117" t="s">
        <v>15</v>
      </c>
      <c r="L6" s="117" t="s">
        <v>14</v>
      </c>
      <c r="M6" s="118" t="s">
        <v>15</v>
      </c>
      <c r="N6" s="119" t="s">
        <v>12</v>
      </c>
      <c r="O6" s="120" t="s">
        <v>13</v>
      </c>
      <c r="P6" s="121" t="s">
        <v>4</v>
      </c>
      <c r="Q6" s="122" t="s">
        <v>5</v>
      </c>
      <c r="R6" s="116" t="s">
        <v>6</v>
      </c>
      <c r="S6" s="167"/>
      <c r="T6" s="167"/>
      <c r="U6" s="88" t="s">
        <v>165</v>
      </c>
      <c r="V6" s="88" t="s">
        <v>166</v>
      </c>
      <c r="W6" s="88" t="s">
        <v>167</v>
      </c>
      <c r="X6" s="88" t="s">
        <v>168</v>
      </c>
      <c r="Y6" s="88" t="s">
        <v>169</v>
      </c>
      <c r="Z6" s="88" t="s">
        <v>170</v>
      </c>
      <c r="AA6" s="88" t="s">
        <v>165</v>
      </c>
      <c r="AB6" s="88" t="s">
        <v>170</v>
      </c>
      <c r="AC6" s="165"/>
      <c r="AD6" s="165"/>
      <c r="AE6" s="165"/>
      <c r="AF6" s="165"/>
      <c r="AG6" s="165"/>
      <c r="AK6" s="123" t="s">
        <v>167</v>
      </c>
      <c r="AL6" s="123" t="s">
        <v>168</v>
      </c>
      <c r="AM6" s="123" t="s">
        <v>169</v>
      </c>
      <c r="AN6" s="123" t="s">
        <v>170</v>
      </c>
      <c r="AO6" s="123" t="s">
        <v>165</v>
      </c>
      <c r="AP6" s="123" t="s">
        <v>170</v>
      </c>
    </row>
    <row r="7" spans="1:45" s="129" customFormat="1" ht="176.25" customHeight="1">
      <c r="A7" s="124"/>
      <c r="B7" s="162" t="s">
        <v>171</v>
      </c>
      <c r="C7" s="163" t="s">
        <v>172</v>
      </c>
      <c r="D7" s="125">
        <v>8</v>
      </c>
      <c r="E7" s="126" t="s">
        <v>29</v>
      </c>
      <c r="F7" s="125">
        <v>8</v>
      </c>
      <c r="G7" s="126" t="s">
        <v>173</v>
      </c>
      <c r="H7" s="127">
        <v>3</v>
      </c>
      <c r="I7" s="126" t="s">
        <v>24</v>
      </c>
      <c r="J7" s="125">
        <v>886</v>
      </c>
      <c r="K7" s="126" t="s">
        <v>174</v>
      </c>
      <c r="L7" s="125">
        <v>7</v>
      </c>
      <c r="M7" s="126" t="s">
        <v>175</v>
      </c>
      <c r="N7" s="125">
        <v>4</v>
      </c>
      <c r="O7" s="126" t="s">
        <v>176</v>
      </c>
      <c r="P7" s="125"/>
      <c r="Q7" s="125" t="s">
        <v>123</v>
      </c>
      <c r="R7" s="125"/>
      <c r="S7" s="125">
        <v>0</v>
      </c>
      <c r="T7" s="126" t="s">
        <v>177</v>
      </c>
      <c r="U7" s="128">
        <v>0.15</v>
      </c>
      <c r="V7" s="128"/>
      <c r="W7" s="225"/>
      <c r="X7" s="225"/>
      <c r="Y7" s="225"/>
      <c r="Z7" s="225"/>
      <c r="AA7" s="225"/>
      <c r="AB7" s="225"/>
      <c r="AC7" s="126" t="s">
        <v>191</v>
      </c>
      <c r="AD7" s="126" t="s">
        <v>196</v>
      </c>
      <c r="AE7" s="126" t="s">
        <v>197</v>
      </c>
      <c r="AF7" s="126" t="s">
        <v>200</v>
      </c>
      <c r="AG7" s="226" t="s">
        <v>178</v>
      </c>
      <c r="AK7" s="130"/>
      <c r="AL7" s="130"/>
      <c r="AM7" s="130"/>
      <c r="AN7" s="130"/>
      <c r="AO7" s="130"/>
      <c r="AP7" s="130"/>
      <c r="AQ7" s="131"/>
      <c r="AR7" s="131"/>
      <c r="AS7" s="131"/>
    </row>
    <row r="8" spans="1:45" s="129" customFormat="1" ht="176.25" customHeight="1">
      <c r="A8" s="132"/>
      <c r="B8" s="162" t="s">
        <v>171</v>
      </c>
      <c r="C8" s="163" t="s">
        <v>172</v>
      </c>
      <c r="D8" s="162">
        <v>8</v>
      </c>
      <c r="E8" s="163" t="s">
        <v>29</v>
      </c>
      <c r="F8" s="162">
        <v>8</v>
      </c>
      <c r="G8" s="163" t="s">
        <v>173</v>
      </c>
      <c r="H8" s="162">
        <v>3</v>
      </c>
      <c r="I8" s="163" t="s">
        <v>24</v>
      </c>
      <c r="J8" s="162">
        <v>886</v>
      </c>
      <c r="K8" s="163" t="s">
        <v>174</v>
      </c>
      <c r="L8" s="162">
        <v>7</v>
      </c>
      <c r="M8" s="163" t="s">
        <v>175</v>
      </c>
      <c r="N8" s="162">
        <v>5</v>
      </c>
      <c r="O8" s="163" t="s">
        <v>21</v>
      </c>
      <c r="P8" s="31"/>
      <c r="Q8" s="125" t="s">
        <v>123</v>
      </c>
      <c r="R8" s="133"/>
      <c r="S8" s="125">
        <v>0</v>
      </c>
      <c r="T8" s="163" t="s">
        <v>179</v>
      </c>
      <c r="U8" s="227">
        <v>0.345</v>
      </c>
      <c r="V8" s="128"/>
      <c r="W8" s="228"/>
      <c r="X8" s="228"/>
      <c r="Y8" s="228"/>
      <c r="Z8" s="228"/>
      <c r="AA8" s="228"/>
      <c r="AB8" s="228"/>
      <c r="AC8" s="126" t="s">
        <v>198</v>
      </c>
      <c r="AD8" s="126" t="s">
        <v>195</v>
      </c>
      <c r="AE8" s="229" t="s">
        <v>201</v>
      </c>
      <c r="AF8" s="126" t="s">
        <v>199</v>
      </c>
      <c r="AG8" s="226" t="s">
        <v>178</v>
      </c>
      <c r="AK8" s="130"/>
      <c r="AL8" s="130"/>
      <c r="AM8" s="130"/>
      <c r="AN8" s="130"/>
      <c r="AO8" s="130"/>
      <c r="AP8" s="130"/>
      <c r="AQ8" s="131"/>
      <c r="AR8" s="131"/>
      <c r="AS8" s="131"/>
    </row>
    <row r="9" spans="1:45" s="138" customFormat="1" ht="15.75">
      <c r="A9" s="134"/>
      <c r="B9" s="134"/>
      <c r="C9" s="135"/>
      <c r="D9" s="134"/>
      <c r="E9" s="135"/>
      <c r="F9" s="134"/>
      <c r="G9" s="135"/>
      <c r="H9" s="134"/>
      <c r="I9" s="135"/>
      <c r="J9" s="134"/>
      <c r="K9" s="134"/>
      <c r="L9" s="134"/>
      <c r="M9" s="135"/>
      <c r="N9" s="134"/>
      <c r="O9" s="135"/>
      <c r="P9" s="134"/>
      <c r="Q9" s="136"/>
      <c r="R9" s="134"/>
      <c r="S9" s="135"/>
      <c r="T9" s="135"/>
      <c r="U9" s="134"/>
      <c r="V9" s="135"/>
      <c r="W9" s="137" t="e">
        <f>SUBTOTAL(9,#REF!)</f>
        <v>#REF!</v>
      </c>
      <c r="X9" s="137" t="e">
        <f>SUBTOTAL(9,#REF!)</f>
        <v>#REF!</v>
      </c>
      <c r="Y9" s="137" t="e">
        <f>SUBTOTAL(9,#REF!)</f>
        <v>#REF!</v>
      </c>
      <c r="Z9" s="137" t="e">
        <f>SUBTOTAL(9,#REF!)</f>
        <v>#REF!</v>
      </c>
      <c r="AA9" s="137" t="e">
        <f>SUBTOTAL(9,#REF!)</f>
        <v>#REF!</v>
      </c>
      <c r="AB9" s="137" t="e">
        <f>SUBTOTAL(9,#REF!)</f>
        <v>#REF!</v>
      </c>
      <c r="AC9" s="135"/>
      <c r="AD9" s="135"/>
      <c r="AE9" s="135"/>
      <c r="AF9" s="135"/>
      <c r="AG9" s="135"/>
      <c r="AQ9" s="139"/>
      <c r="AR9" s="139"/>
      <c r="AS9" s="139"/>
    </row>
    <row r="10" spans="1:63" s="147" customFormat="1" ht="15.75">
      <c r="A10" s="140"/>
      <c r="B10" s="141"/>
      <c r="C10" s="142"/>
      <c r="D10" s="141"/>
      <c r="E10" s="142"/>
      <c r="F10" s="141"/>
      <c r="G10" s="143"/>
      <c r="H10" s="141"/>
      <c r="I10" s="142"/>
      <c r="J10" s="141"/>
      <c r="K10" s="144"/>
      <c r="L10" s="141"/>
      <c r="M10" s="145"/>
      <c r="N10" s="144"/>
      <c r="O10" s="145"/>
      <c r="P10" s="144"/>
      <c r="Q10" s="144"/>
      <c r="R10" s="144"/>
      <c r="S10" s="146"/>
      <c r="T10" s="146"/>
      <c r="U10" s="144"/>
      <c r="V10" s="146"/>
      <c r="AQ10" s="148"/>
      <c r="AR10" s="148"/>
      <c r="AS10" s="148"/>
      <c r="AT10" s="146"/>
      <c r="AU10" s="146"/>
      <c r="AV10" s="146"/>
      <c r="AW10" s="146"/>
      <c r="AX10" s="146"/>
      <c r="AY10" s="146"/>
      <c r="AZ10" s="146"/>
      <c r="BA10" s="146"/>
      <c r="BB10" s="146"/>
      <c r="BC10" s="146"/>
      <c r="BD10" s="146"/>
      <c r="BE10" s="146"/>
      <c r="BF10" s="146"/>
      <c r="BG10" s="146"/>
      <c r="BH10" s="146"/>
      <c r="BI10" s="146"/>
      <c r="BJ10" s="146"/>
      <c r="BK10" s="146"/>
    </row>
  </sheetData>
  <sheetProtection password="ED45" sheet="1" objects="1" scenarios="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8"/>
    <mergeCell ref="H5:I5"/>
    <mergeCell ref="L5:M5"/>
    <mergeCell ref="AC5:AC6"/>
    <mergeCell ref="AD5:AD6"/>
    <mergeCell ref="AE5:AE6"/>
    <mergeCell ref="AG5:AG6"/>
    <mergeCell ref="T5:T6"/>
    <mergeCell ref="AK5:AL5"/>
    <mergeCell ref="AM5:AN5"/>
    <mergeCell ref="AO5:AP5"/>
    <mergeCell ref="W7:W8"/>
    <mergeCell ref="X7:X8"/>
    <mergeCell ref="Y7:Y8"/>
    <mergeCell ref="Z7:Z8"/>
    <mergeCell ref="AA7:AA8"/>
  </mergeCells>
  <conditionalFormatting sqref="W7:AB8">
    <cfRule type="cellIs" priority="2" dxfId="2" operator="notEqual" stopIfTrue="1">
      <formula>BC7</formula>
    </cfRule>
  </conditionalFormatting>
  <conditionalFormatting sqref="W9:Z9">
    <cfRule type="cellIs" priority="1" dxfId="3"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V48"/>
  <sheetViews>
    <sheetView showGridLines="0" tabSelected="1" zoomScale="70" zoomScaleNormal="70" zoomScalePageLayoutView="0" workbookViewId="0" topLeftCell="L1">
      <selection activeCell="U4" sqref="U4"/>
    </sheetView>
  </sheetViews>
  <sheetFormatPr defaultColWidth="11.421875" defaultRowHeight="15" zeroHeight="1"/>
  <cols>
    <col min="1" max="1" width="9.421875" style="10" customWidth="1"/>
    <col min="2" max="2" width="18.421875" style="2" customWidth="1"/>
    <col min="3" max="3" width="10.140625" style="10" customWidth="1"/>
    <col min="4" max="4" width="24.140625" style="2" customWidth="1"/>
    <col min="5" max="5" width="11.00390625" style="32" customWidth="1"/>
    <col min="6" max="6" width="24.140625" style="20" customWidth="1"/>
    <col min="7" max="7" width="8.7109375" style="32" customWidth="1"/>
    <col min="8" max="8" width="24.140625" style="20" customWidth="1"/>
    <col min="9" max="9" width="10.57421875" style="20" customWidth="1"/>
    <col min="10" max="10" width="34.140625" style="20" customWidth="1"/>
    <col min="11" max="11" width="8.7109375" style="32" customWidth="1"/>
    <col min="12" max="12" width="30.421875" style="20" customWidth="1"/>
    <col min="13" max="13" width="13.28125" style="32" customWidth="1"/>
    <col min="14" max="14" width="38.00390625" style="22" customWidth="1"/>
    <col min="15" max="17" width="8.7109375" style="46" customWidth="1"/>
    <col min="18" max="18" width="25.28125" style="22" customWidth="1"/>
    <col min="19" max="19" width="14.7109375" style="36" customWidth="1"/>
    <col min="20" max="20" width="15.57421875" style="47" customWidth="1"/>
    <col min="21" max="22" width="72.57421875" style="2" customWidth="1"/>
    <col min="23" max="23" width="0" style="2" hidden="1" customWidth="1"/>
    <col min="24" max="16384" width="11.421875" style="2" customWidth="1"/>
  </cols>
  <sheetData>
    <row r="1" spans="14:17" ht="15">
      <c r="N1" s="84" t="s">
        <v>3</v>
      </c>
      <c r="O1" s="35"/>
      <c r="P1" s="35"/>
      <c r="Q1" s="35"/>
    </row>
    <row r="2" spans="1:22" ht="107.25" customHeight="1">
      <c r="A2" s="184" t="s">
        <v>17</v>
      </c>
      <c r="B2" s="185"/>
      <c r="C2" s="184" t="s">
        <v>10</v>
      </c>
      <c r="D2" s="185"/>
      <c r="E2" s="186" t="s">
        <v>16</v>
      </c>
      <c r="F2" s="187"/>
      <c r="G2" s="186" t="s">
        <v>11</v>
      </c>
      <c r="H2" s="187"/>
      <c r="I2" s="186" t="s">
        <v>19</v>
      </c>
      <c r="J2" s="187"/>
      <c r="K2" s="193" t="s">
        <v>9</v>
      </c>
      <c r="L2" s="194"/>
      <c r="M2" s="195" t="s">
        <v>8</v>
      </c>
      <c r="N2" s="196"/>
      <c r="O2" s="190" t="s">
        <v>18</v>
      </c>
      <c r="P2" s="191"/>
      <c r="Q2" s="192"/>
      <c r="R2" s="188" t="s">
        <v>7</v>
      </c>
      <c r="S2" s="171" t="s">
        <v>0</v>
      </c>
      <c r="T2" s="171"/>
      <c r="U2" s="164" t="s">
        <v>1</v>
      </c>
      <c r="V2" s="164" t="s">
        <v>2</v>
      </c>
    </row>
    <row r="3" spans="1:22" ht="28.5" customHeight="1">
      <c r="A3" s="1" t="s">
        <v>14</v>
      </c>
      <c r="B3" s="1" t="s">
        <v>15</v>
      </c>
      <c r="C3" s="1" t="s">
        <v>14</v>
      </c>
      <c r="D3" s="1" t="s">
        <v>15</v>
      </c>
      <c r="E3" s="33" t="s">
        <v>14</v>
      </c>
      <c r="F3" s="33" t="s">
        <v>15</v>
      </c>
      <c r="G3" s="33" t="s">
        <v>14</v>
      </c>
      <c r="H3" s="33" t="s">
        <v>15</v>
      </c>
      <c r="I3" s="33" t="s">
        <v>14</v>
      </c>
      <c r="J3" s="33" t="s">
        <v>15</v>
      </c>
      <c r="K3" s="33" t="s">
        <v>12</v>
      </c>
      <c r="L3" s="33" t="s">
        <v>13</v>
      </c>
      <c r="M3" s="33" t="s">
        <v>12</v>
      </c>
      <c r="N3" s="34" t="s">
        <v>13</v>
      </c>
      <c r="O3" s="38" t="s">
        <v>4</v>
      </c>
      <c r="P3" s="38" t="s">
        <v>5</v>
      </c>
      <c r="Q3" s="38" t="s">
        <v>6</v>
      </c>
      <c r="R3" s="189"/>
      <c r="S3" s="39" t="s">
        <v>115</v>
      </c>
      <c r="T3" s="37" t="s">
        <v>116</v>
      </c>
      <c r="U3" s="165"/>
      <c r="V3" s="165"/>
    </row>
    <row r="4" spans="1:22" s="94" customFormat="1" ht="165.75" customHeight="1">
      <c r="A4" s="72">
        <v>4</v>
      </c>
      <c r="B4" s="69" t="s">
        <v>22</v>
      </c>
      <c r="C4" s="72">
        <v>1</v>
      </c>
      <c r="D4" s="73" t="s">
        <v>23</v>
      </c>
      <c r="E4" s="72">
        <v>4</v>
      </c>
      <c r="F4" s="73" t="s">
        <v>24</v>
      </c>
      <c r="G4" s="72">
        <v>887</v>
      </c>
      <c r="H4" s="73" t="s">
        <v>25</v>
      </c>
      <c r="I4" s="72">
        <v>1</v>
      </c>
      <c r="J4" s="73" t="s">
        <v>26</v>
      </c>
      <c r="K4" s="72" t="s">
        <v>27</v>
      </c>
      <c r="L4" s="69" t="s">
        <v>20</v>
      </c>
      <c r="M4" s="72" t="s">
        <v>60</v>
      </c>
      <c r="N4" s="90" t="s">
        <v>133</v>
      </c>
      <c r="O4" s="91"/>
      <c r="P4" s="92"/>
      <c r="Q4" s="91" t="s">
        <v>38</v>
      </c>
      <c r="R4" s="90" t="s">
        <v>144</v>
      </c>
      <c r="S4" s="93">
        <v>20</v>
      </c>
      <c r="T4" s="93">
        <v>20</v>
      </c>
      <c r="U4" s="90" t="s">
        <v>192</v>
      </c>
      <c r="V4" s="197"/>
    </row>
    <row r="5" spans="1:22" s="94" customFormat="1" ht="165.75" customHeight="1">
      <c r="A5" s="72">
        <v>4</v>
      </c>
      <c r="B5" s="69" t="s">
        <v>22</v>
      </c>
      <c r="C5" s="72">
        <v>1</v>
      </c>
      <c r="D5" s="73" t="s">
        <v>23</v>
      </c>
      <c r="E5" s="72">
        <v>4</v>
      </c>
      <c r="F5" s="73" t="s">
        <v>24</v>
      </c>
      <c r="G5" s="72">
        <v>887</v>
      </c>
      <c r="H5" s="73" t="s">
        <v>25</v>
      </c>
      <c r="I5" s="72">
        <v>1</v>
      </c>
      <c r="J5" s="73" t="s">
        <v>26</v>
      </c>
      <c r="K5" s="72" t="s">
        <v>27</v>
      </c>
      <c r="L5" s="69" t="s">
        <v>20</v>
      </c>
      <c r="M5" s="72" t="s">
        <v>32</v>
      </c>
      <c r="N5" s="90" t="s">
        <v>134</v>
      </c>
      <c r="O5" s="91"/>
      <c r="P5" s="92"/>
      <c r="Q5" s="91" t="s">
        <v>38</v>
      </c>
      <c r="R5" s="90" t="s">
        <v>97</v>
      </c>
      <c r="S5" s="95">
        <v>1</v>
      </c>
      <c r="T5" s="198">
        <f>8.33333333333333*9%</f>
        <v>0.75</v>
      </c>
      <c r="U5" s="90" t="s">
        <v>188</v>
      </c>
      <c r="V5" s="197"/>
    </row>
    <row r="6" spans="1:22" s="94" customFormat="1" ht="165.75" customHeight="1">
      <c r="A6" s="72">
        <v>4</v>
      </c>
      <c r="B6" s="69" t="s">
        <v>22</v>
      </c>
      <c r="C6" s="72">
        <v>1</v>
      </c>
      <c r="D6" s="73" t="s">
        <v>23</v>
      </c>
      <c r="E6" s="72">
        <v>4</v>
      </c>
      <c r="F6" s="73" t="s">
        <v>24</v>
      </c>
      <c r="G6" s="72">
        <v>887</v>
      </c>
      <c r="H6" s="73" t="s">
        <v>25</v>
      </c>
      <c r="I6" s="72">
        <v>1</v>
      </c>
      <c r="J6" s="73" t="s">
        <v>26</v>
      </c>
      <c r="K6" s="72" t="s">
        <v>27</v>
      </c>
      <c r="L6" s="69" t="s">
        <v>20</v>
      </c>
      <c r="M6" s="72" t="s">
        <v>33</v>
      </c>
      <c r="N6" s="90" t="s">
        <v>135</v>
      </c>
      <c r="O6" s="91"/>
      <c r="P6" s="92"/>
      <c r="Q6" s="91" t="s">
        <v>38</v>
      </c>
      <c r="R6" s="90" t="s">
        <v>145</v>
      </c>
      <c r="S6" s="95">
        <v>1</v>
      </c>
      <c r="T6" s="198">
        <f>8.33333333333333*9%</f>
        <v>0.75</v>
      </c>
      <c r="U6" s="90" t="s">
        <v>189</v>
      </c>
      <c r="V6" s="197"/>
    </row>
    <row r="7" spans="1:22" ht="165.75" customHeight="1" hidden="1">
      <c r="A7" s="26">
        <v>4</v>
      </c>
      <c r="B7" s="70" t="s">
        <v>22</v>
      </c>
      <c r="C7" s="26">
        <v>1</v>
      </c>
      <c r="D7" s="74" t="s">
        <v>23</v>
      </c>
      <c r="E7" s="26">
        <v>4</v>
      </c>
      <c r="F7" s="74" t="s">
        <v>24</v>
      </c>
      <c r="G7" s="26">
        <v>887</v>
      </c>
      <c r="H7" s="74" t="s">
        <v>25</v>
      </c>
      <c r="I7" s="26">
        <v>1</v>
      </c>
      <c r="J7" s="74" t="s">
        <v>26</v>
      </c>
      <c r="K7" s="26" t="s">
        <v>27</v>
      </c>
      <c r="L7" s="70" t="s">
        <v>20</v>
      </c>
      <c r="M7" s="26" t="s">
        <v>62</v>
      </c>
      <c r="N7" s="11" t="s">
        <v>61</v>
      </c>
      <c r="O7" s="12" t="s">
        <v>38</v>
      </c>
      <c r="P7" s="21"/>
      <c r="Q7" s="21"/>
      <c r="R7" s="11" t="s">
        <v>39</v>
      </c>
      <c r="S7" s="40">
        <v>20</v>
      </c>
      <c r="T7" s="40"/>
      <c r="U7" s="90"/>
      <c r="V7" s="199"/>
    </row>
    <row r="8" spans="1:22" ht="165.75" customHeight="1" hidden="1">
      <c r="A8" s="26">
        <v>4</v>
      </c>
      <c r="B8" s="70" t="s">
        <v>22</v>
      </c>
      <c r="C8" s="26">
        <v>1</v>
      </c>
      <c r="D8" s="74" t="s">
        <v>23</v>
      </c>
      <c r="E8" s="26">
        <v>4</v>
      </c>
      <c r="F8" s="74" t="s">
        <v>24</v>
      </c>
      <c r="G8" s="26">
        <v>887</v>
      </c>
      <c r="H8" s="74" t="s">
        <v>25</v>
      </c>
      <c r="I8" s="26">
        <v>1</v>
      </c>
      <c r="J8" s="74" t="s">
        <v>26</v>
      </c>
      <c r="K8" s="26" t="s">
        <v>27</v>
      </c>
      <c r="L8" s="70" t="s">
        <v>20</v>
      </c>
      <c r="M8" s="26" t="s">
        <v>64</v>
      </c>
      <c r="N8" s="11" t="s">
        <v>63</v>
      </c>
      <c r="O8" s="12" t="s">
        <v>38</v>
      </c>
      <c r="P8" s="21"/>
      <c r="Q8" s="21"/>
      <c r="R8" s="11" t="s">
        <v>98</v>
      </c>
      <c r="S8" s="41">
        <v>1</v>
      </c>
      <c r="T8" s="41"/>
      <c r="U8" s="90"/>
      <c r="V8" s="199"/>
    </row>
    <row r="9" spans="1:22" ht="165.75" customHeight="1" hidden="1">
      <c r="A9" s="26">
        <v>4</v>
      </c>
      <c r="B9" s="70" t="s">
        <v>22</v>
      </c>
      <c r="C9" s="26">
        <v>1</v>
      </c>
      <c r="D9" s="74" t="s">
        <v>23</v>
      </c>
      <c r="E9" s="26">
        <v>4</v>
      </c>
      <c r="F9" s="74" t="s">
        <v>24</v>
      </c>
      <c r="G9" s="26">
        <v>887</v>
      </c>
      <c r="H9" s="74" t="s">
        <v>25</v>
      </c>
      <c r="I9" s="26">
        <v>1</v>
      </c>
      <c r="J9" s="74" t="s">
        <v>26</v>
      </c>
      <c r="K9" s="26" t="s">
        <v>27</v>
      </c>
      <c r="L9" s="70" t="s">
        <v>20</v>
      </c>
      <c r="M9" s="26" t="s">
        <v>136</v>
      </c>
      <c r="N9" s="11" t="s">
        <v>65</v>
      </c>
      <c r="O9" s="12" t="s">
        <v>38</v>
      </c>
      <c r="P9" s="21"/>
      <c r="Q9" s="21"/>
      <c r="R9" s="11" t="s">
        <v>99</v>
      </c>
      <c r="S9" s="40">
        <v>120</v>
      </c>
      <c r="T9" s="40"/>
      <c r="U9" s="90"/>
      <c r="V9" s="199"/>
    </row>
    <row r="10" spans="1:22" s="14" customFormat="1" ht="15" customHeight="1">
      <c r="A10" s="48"/>
      <c r="B10" s="71"/>
      <c r="C10" s="48"/>
      <c r="D10" s="75"/>
      <c r="E10" s="48"/>
      <c r="F10" s="75"/>
      <c r="G10" s="48"/>
      <c r="H10" s="75"/>
      <c r="I10" s="48"/>
      <c r="J10" s="75"/>
      <c r="K10" s="48"/>
      <c r="L10" s="71"/>
      <c r="M10" s="48"/>
      <c r="N10" s="23"/>
      <c r="O10" s="49"/>
      <c r="P10" s="49"/>
      <c r="Q10" s="50"/>
      <c r="R10" s="23"/>
      <c r="S10" s="51"/>
      <c r="T10" s="51"/>
      <c r="U10" s="200"/>
      <c r="V10" s="200"/>
    </row>
    <row r="11" spans="1:22" ht="165.75" customHeight="1" hidden="1">
      <c r="A11" s="26">
        <v>4</v>
      </c>
      <c r="B11" s="70" t="s">
        <v>22</v>
      </c>
      <c r="C11" s="26">
        <v>1</v>
      </c>
      <c r="D11" s="74" t="s">
        <v>23</v>
      </c>
      <c r="E11" s="26">
        <v>4</v>
      </c>
      <c r="F11" s="74" t="s">
        <v>24</v>
      </c>
      <c r="G11" s="26">
        <v>887</v>
      </c>
      <c r="H11" s="74" t="s">
        <v>25</v>
      </c>
      <c r="I11" s="26">
        <v>1</v>
      </c>
      <c r="J11" s="74" t="s">
        <v>26</v>
      </c>
      <c r="K11" s="26" t="s">
        <v>44</v>
      </c>
      <c r="L11" s="70" t="s">
        <v>45</v>
      </c>
      <c r="M11" s="26" t="s">
        <v>66</v>
      </c>
      <c r="N11" s="11" t="s">
        <v>67</v>
      </c>
      <c r="O11" s="12"/>
      <c r="P11" s="12" t="s">
        <v>38</v>
      </c>
      <c r="Q11" s="21"/>
      <c r="R11" s="11" t="s">
        <v>100</v>
      </c>
      <c r="S11" s="42">
        <v>36</v>
      </c>
      <c r="T11" s="42"/>
      <c r="U11" s="199"/>
      <c r="V11" s="199"/>
    </row>
    <row r="12" spans="1:22" ht="165.75" customHeight="1" hidden="1">
      <c r="A12" s="26">
        <v>4</v>
      </c>
      <c r="B12" s="70" t="s">
        <v>22</v>
      </c>
      <c r="C12" s="26">
        <v>1</v>
      </c>
      <c r="D12" s="74" t="s">
        <v>23</v>
      </c>
      <c r="E12" s="26">
        <v>4</v>
      </c>
      <c r="F12" s="74" t="s">
        <v>24</v>
      </c>
      <c r="G12" s="26">
        <v>887</v>
      </c>
      <c r="H12" s="74" t="s">
        <v>25</v>
      </c>
      <c r="I12" s="26">
        <v>1</v>
      </c>
      <c r="J12" s="74" t="s">
        <v>26</v>
      </c>
      <c r="K12" s="26" t="s">
        <v>44</v>
      </c>
      <c r="L12" s="70" t="s">
        <v>45</v>
      </c>
      <c r="M12" s="26" t="s">
        <v>68</v>
      </c>
      <c r="N12" s="11" t="s">
        <v>69</v>
      </c>
      <c r="O12" s="21"/>
      <c r="P12" s="12" t="s">
        <v>38</v>
      </c>
      <c r="Q12" s="21"/>
      <c r="R12" s="11" t="s">
        <v>101</v>
      </c>
      <c r="S12" s="42">
        <v>20</v>
      </c>
      <c r="T12" s="42"/>
      <c r="U12" s="199"/>
      <c r="V12" s="199"/>
    </row>
    <row r="13" spans="1:22" ht="165.75" customHeight="1" hidden="1">
      <c r="A13" s="26">
        <v>4</v>
      </c>
      <c r="B13" s="70" t="s">
        <v>22</v>
      </c>
      <c r="C13" s="26">
        <v>1</v>
      </c>
      <c r="D13" s="74" t="s">
        <v>23</v>
      </c>
      <c r="E13" s="26">
        <v>4</v>
      </c>
      <c r="F13" s="74" t="s">
        <v>24</v>
      </c>
      <c r="G13" s="26">
        <v>887</v>
      </c>
      <c r="H13" s="74" t="s">
        <v>25</v>
      </c>
      <c r="I13" s="26">
        <v>1</v>
      </c>
      <c r="J13" s="74" t="s">
        <v>26</v>
      </c>
      <c r="K13" s="26" t="s">
        <v>44</v>
      </c>
      <c r="L13" s="70" t="s">
        <v>45</v>
      </c>
      <c r="M13" s="26" t="s">
        <v>70</v>
      </c>
      <c r="N13" s="11" t="s">
        <v>71</v>
      </c>
      <c r="O13" s="21"/>
      <c r="P13" s="12" t="s">
        <v>38</v>
      </c>
      <c r="Q13" s="21"/>
      <c r="R13" s="11" t="s">
        <v>102</v>
      </c>
      <c r="S13" s="42">
        <v>2</v>
      </c>
      <c r="T13" s="42"/>
      <c r="U13" s="199"/>
      <c r="V13" s="199"/>
    </row>
    <row r="14" spans="1:22" s="94" customFormat="1" ht="165.75" customHeight="1">
      <c r="A14" s="72">
        <v>4</v>
      </c>
      <c r="B14" s="69" t="s">
        <v>22</v>
      </c>
      <c r="C14" s="72">
        <v>1</v>
      </c>
      <c r="D14" s="73" t="s">
        <v>23</v>
      </c>
      <c r="E14" s="72">
        <v>4</v>
      </c>
      <c r="F14" s="73" t="s">
        <v>24</v>
      </c>
      <c r="G14" s="72">
        <v>887</v>
      </c>
      <c r="H14" s="73" t="s">
        <v>25</v>
      </c>
      <c r="I14" s="72">
        <v>1</v>
      </c>
      <c r="J14" s="73" t="s">
        <v>26</v>
      </c>
      <c r="K14" s="72" t="s">
        <v>44</v>
      </c>
      <c r="L14" s="69" t="s">
        <v>45</v>
      </c>
      <c r="M14" s="72" t="s">
        <v>70</v>
      </c>
      <c r="N14" s="90" t="s">
        <v>137</v>
      </c>
      <c r="O14" s="92"/>
      <c r="P14" s="91"/>
      <c r="Q14" s="91" t="s">
        <v>38</v>
      </c>
      <c r="R14" s="90" t="s">
        <v>146</v>
      </c>
      <c r="S14" s="96">
        <v>25</v>
      </c>
      <c r="T14" s="96"/>
      <c r="U14" s="197" t="s">
        <v>190</v>
      </c>
      <c r="V14" s="197"/>
    </row>
    <row r="15" spans="1:22" s="14" customFormat="1" ht="15.75" customHeight="1">
      <c r="A15" s="48"/>
      <c r="B15" s="71"/>
      <c r="C15" s="48"/>
      <c r="D15" s="75"/>
      <c r="E15" s="48"/>
      <c r="F15" s="75"/>
      <c r="G15" s="48"/>
      <c r="H15" s="75"/>
      <c r="I15" s="48"/>
      <c r="J15" s="75"/>
      <c r="K15" s="48"/>
      <c r="L15" s="71"/>
      <c r="M15" s="48"/>
      <c r="N15" s="23"/>
      <c r="O15" s="50"/>
      <c r="P15" s="49"/>
      <c r="Q15" s="49"/>
      <c r="R15" s="23"/>
      <c r="S15" s="51"/>
      <c r="T15" s="51"/>
      <c r="U15" s="200"/>
      <c r="V15" s="200"/>
    </row>
    <row r="16" spans="1:22" ht="165.75" customHeight="1" hidden="1">
      <c r="A16" s="26">
        <v>4</v>
      </c>
      <c r="B16" s="70" t="s">
        <v>22</v>
      </c>
      <c r="C16" s="26">
        <v>1</v>
      </c>
      <c r="D16" s="74" t="s">
        <v>23</v>
      </c>
      <c r="E16" s="26">
        <v>4</v>
      </c>
      <c r="F16" s="74" t="s">
        <v>24</v>
      </c>
      <c r="G16" s="26">
        <v>887</v>
      </c>
      <c r="H16" s="74" t="s">
        <v>25</v>
      </c>
      <c r="I16" s="26">
        <v>1</v>
      </c>
      <c r="J16" s="74" t="s">
        <v>26</v>
      </c>
      <c r="K16" s="26" t="s">
        <v>46</v>
      </c>
      <c r="L16" s="70" t="s">
        <v>47</v>
      </c>
      <c r="M16" s="26" t="s">
        <v>72</v>
      </c>
      <c r="N16" s="11" t="s">
        <v>73</v>
      </c>
      <c r="O16" s="21"/>
      <c r="P16" s="12" t="s">
        <v>38</v>
      </c>
      <c r="Q16" s="21"/>
      <c r="R16" s="11" t="s">
        <v>103</v>
      </c>
      <c r="S16" s="40">
        <v>5</v>
      </c>
      <c r="T16" s="40"/>
      <c r="U16" s="199"/>
      <c r="V16" s="199"/>
    </row>
    <row r="17" spans="1:22" ht="165.75" customHeight="1" hidden="1">
      <c r="A17" s="26">
        <v>4</v>
      </c>
      <c r="B17" s="70" t="s">
        <v>22</v>
      </c>
      <c r="C17" s="26">
        <v>1</v>
      </c>
      <c r="D17" s="74" t="s">
        <v>23</v>
      </c>
      <c r="E17" s="26">
        <v>4</v>
      </c>
      <c r="F17" s="74" t="s">
        <v>24</v>
      </c>
      <c r="G17" s="26">
        <v>887</v>
      </c>
      <c r="H17" s="74" t="s">
        <v>25</v>
      </c>
      <c r="I17" s="26">
        <v>1</v>
      </c>
      <c r="J17" s="74" t="s">
        <v>26</v>
      </c>
      <c r="K17" s="26" t="s">
        <v>46</v>
      </c>
      <c r="L17" s="70" t="s">
        <v>47</v>
      </c>
      <c r="M17" s="26" t="s">
        <v>74</v>
      </c>
      <c r="N17" s="11" t="s">
        <v>75</v>
      </c>
      <c r="O17" s="21"/>
      <c r="P17" s="12" t="s">
        <v>38</v>
      </c>
      <c r="Q17" s="21"/>
      <c r="R17" s="11" t="s">
        <v>104</v>
      </c>
      <c r="S17" s="40">
        <v>14</v>
      </c>
      <c r="T17" s="40"/>
      <c r="U17" s="199"/>
      <c r="V17" s="199"/>
    </row>
    <row r="18" spans="1:22" ht="165.75" customHeight="1" hidden="1">
      <c r="A18" s="26">
        <v>4</v>
      </c>
      <c r="B18" s="70" t="s">
        <v>22</v>
      </c>
      <c r="C18" s="26">
        <v>1</v>
      </c>
      <c r="D18" s="74" t="s">
        <v>23</v>
      </c>
      <c r="E18" s="26">
        <v>4</v>
      </c>
      <c r="F18" s="74" t="s">
        <v>24</v>
      </c>
      <c r="G18" s="26">
        <v>887</v>
      </c>
      <c r="H18" s="74" t="s">
        <v>25</v>
      </c>
      <c r="I18" s="26">
        <v>1</v>
      </c>
      <c r="J18" s="74" t="s">
        <v>26</v>
      </c>
      <c r="K18" s="26" t="s">
        <v>46</v>
      </c>
      <c r="L18" s="70" t="s">
        <v>47</v>
      </c>
      <c r="M18" s="26" t="s">
        <v>76</v>
      </c>
      <c r="N18" s="11" t="s">
        <v>77</v>
      </c>
      <c r="O18" s="21"/>
      <c r="P18" s="12" t="s">
        <v>38</v>
      </c>
      <c r="Q18" s="21"/>
      <c r="R18" s="11" t="s">
        <v>105</v>
      </c>
      <c r="S18" s="42">
        <v>3</v>
      </c>
      <c r="T18" s="42"/>
      <c r="U18" s="199"/>
      <c r="V18" s="199"/>
    </row>
    <row r="19" spans="1:22" s="53" customFormat="1" ht="13.5" customHeight="1" hidden="1">
      <c r="A19" s="52"/>
      <c r="B19" s="87"/>
      <c r="C19" s="52"/>
      <c r="D19" s="89"/>
      <c r="E19" s="52"/>
      <c r="F19" s="89"/>
      <c r="G19" s="52"/>
      <c r="H19" s="89"/>
      <c r="I19" s="52"/>
      <c r="J19" s="89"/>
      <c r="K19" s="52"/>
      <c r="L19" s="87"/>
      <c r="M19" s="52"/>
      <c r="N19" s="23"/>
      <c r="O19" s="49"/>
      <c r="P19" s="49"/>
      <c r="Q19" s="49"/>
      <c r="R19" s="23"/>
      <c r="S19" s="51"/>
      <c r="T19" s="51"/>
      <c r="U19" s="201"/>
      <c r="V19" s="201"/>
    </row>
    <row r="20" spans="1:22" ht="165.75" customHeight="1" hidden="1">
      <c r="A20" s="26">
        <v>4</v>
      </c>
      <c r="B20" s="70" t="s">
        <v>22</v>
      </c>
      <c r="C20" s="26">
        <v>2</v>
      </c>
      <c r="D20" s="74" t="s">
        <v>48</v>
      </c>
      <c r="E20" s="26">
        <v>4</v>
      </c>
      <c r="F20" s="74" t="s">
        <v>24</v>
      </c>
      <c r="G20" s="26">
        <v>887</v>
      </c>
      <c r="H20" s="74" t="s">
        <v>25</v>
      </c>
      <c r="I20" s="26">
        <v>1</v>
      </c>
      <c r="J20" s="74" t="s">
        <v>26</v>
      </c>
      <c r="K20" s="26" t="s">
        <v>49</v>
      </c>
      <c r="L20" s="70" t="s">
        <v>50</v>
      </c>
      <c r="M20" s="26" t="s">
        <v>78</v>
      </c>
      <c r="N20" s="11" t="s">
        <v>79</v>
      </c>
      <c r="O20" s="21"/>
      <c r="P20" s="12" t="s">
        <v>38</v>
      </c>
      <c r="Q20" s="21"/>
      <c r="R20" s="81" t="s">
        <v>106</v>
      </c>
      <c r="S20" s="43">
        <v>2</v>
      </c>
      <c r="T20" s="202"/>
      <c r="U20" s="199"/>
      <c r="V20" s="199"/>
    </row>
    <row r="21" spans="1:22" s="94" customFormat="1" ht="165.75" customHeight="1">
      <c r="A21" s="72">
        <v>4</v>
      </c>
      <c r="B21" s="69" t="s">
        <v>22</v>
      </c>
      <c r="C21" s="72">
        <v>2</v>
      </c>
      <c r="D21" s="73" t="s">
        <v>48</v>
      </c>
      <c r="E21" s="72">
        <v>4</v>
      </c>
      <c r="F21" s="73" t="s">
        <v>24</v>
      </c>
      <c r="G21" s="72">
        <v>887</v>
      </c>
      <c r="H21" s="73" t="s">
        <v>25</v>
      </c>
      <c r="I21" s="72">
        <v>1</v>
      </c>
      <c r="J21" s="73" t="s">
        <v>26</v>
      </c>
      <c r="K21" s="72" t="s">
        <v>49</v>
      </c>
      <c r="L21" s="69" t="s">
        <v>50</v>
      </c>
      <c r="M21" s="72" t="s">
        <v>80</v>
      </c>
      <c r="N21" s="90" t="s">
        <v>138</v>
      </c>
      <c r="O21" s="92"/>
      <c r="P21" s="91"/>
      <c r="Q21" s="91" t="s">
        <v>38</v>
      </c>
      <c r="R21" s="97" t="s">
        <v>147</v>
      </c>
      <c r="S21" s="98">
        <v>1</v>
      </c>
      <c r="T21" s="203">
        <v>1</v>
      </c>
      <c r="U21" s="90" t="s">
        <v>193</v>
      </c>
      <c r="V21" s="197"/>
    </row>
    <row r="22" spans="1:22" ht="165.75" customHeight="1" hidden="1">
      <c r="A22" s="26">
        <v>4</v>
      </c>
      <c r="B22" s="70" t="s">
        <v>22</v>
      </c>
      <c r="C22" s="26">
        <v>2</v>
      </c>
      <c r="D22" s="74" t="s">
        <v>48</v>
      </c>
      <c r="E22" s="26">
        <v>4</v>
      </c>
      <c r="F22" s="74" t="s">
        <v>24</v>
      </c>
      <c r="G22" s="26">
        <v>887</v>
      </c>
      <c r="H22" s="74" t="s">
        <v>25</v>
      </c>
      <c r="I22" s="26">
        <v>1</v>
      </c>
      <c r="J22" s="74" t="s">
        <v>26</v>
      </c>
      <c r="K22" s="26" t="s">
        <v>49</v>
      </c>
      <c r="L22" s="70" t="s">
        <v>50</v>
      </c>
      <c r="M22" s="26" t="s">
        <v>139</v>
      </c>
      <c r="N22" s="11" t="s">
        <v>81</v>
      </c>
      <c r="O22" s="21"/>
      <c r="P22" s="12" t="s">
        <v>38</v>
      </c>
      <c r="Q22" s="21"/>
      <c r="R22" s="81" t="s">
        <v>107</v>
      </c>
      <c r="S22" s="43">
        <v>4</v>
      </c>
      <c r="T22" s="202"/>
      <c r="U22" s="90"/>
      <c r="V22" s="199"/>
    </row>
    <row r="23" spans="1:22" s="14" customFormat="1" ht="18" customHeight="1">
      <c r="A23" s="48"/>
      <c r="B23" s="71"/>
      <c r="C23" s="54"/>
      <c r="D23" s="75"/>
      <c r="E23" s="48"/>
      <c r="F23" s="76"/>
      <c r="G23" s="54"/>
      <c r="H23" s="76"/>
      <c r="I23" s="54"/>
      <c r="J23" s="76"/>
      <c r="K23" s="48"/>
      <c r="L23" s="71"/>
      <c r="M23" s="48"/>
      <c r="N23" s="23"/>
      <c r="O23" s="50"/>
      <c r="P23" s="55"/>
      <c r="Q23" s="56"/>
      <c r="R23" s="79"/>
      <c r="S23" s="57"/>
      <c r="T23" s="204"/>
      <c r="U23" s="204"/>
      <c r="V23" s="200"/>
    </row>
    <row r="24" spans="1:22" ht="165.75" customHeight="1" hidden="1">
      <c r="A24" s="26">
        <v>4</v>
      </c>
      <c r="B24" s="70" t="s">
        <v>22</v>
      </c>
      <c r="C24" s="19">
        <v>2</v>
      </c>
      <c r="D24" s="74" t="s">
        <v>48</v>
      </c>
      <c r="E24" s="26">
        <v>4</v>
      </c>
      <c r="F24" s="78" t="s">
        <v>24</v>
      </c>
      <c r="G24" s="28">
        <v>946</v>
      </c>
      <c r="H24" s="78" t="s">
        <v>51</v>
      </c>
      <c r="I24" s="30">
        <v>7</v>
      </c>
      <c r="J24" s="78" t="s">
        <v>28</v>
      </c>
      <c r="K24" s="26" t="s">
        <v>52</v>
      </c>
      <c r="L24" s="15" t="s">
        <v>53</v>
      </c>
      <c r="M24" s="26" t="s">
        <v>82</v>
      </c>
      <c r="N24" s="11" t="s">
        <v>83</v>
      </c>
      <c r="O24" s="12" t="s">
        <v>38</v>
      </c>
      <c r="P24" s="19"/>
      <c r="Q24" s="19"/>
      <c r="R24" s="78" t="s">
        <v>108</v>
      </c>
      <c r="S24" s="44">
        <v>1</v>
      </c>
      <c r="T24" s="205"/>
      <c r="U24" s="90"/>
      <c r="V24" s="199"/>
    </row>
    <row r="25" spans="1:22" ht="165.75" customHeight="1" hidden="1">
      <c r="A25" s="26">
        <v>4</v>
      </c>
      <c r="B25" s="70" t="s">
        <v>22</v>
      </c>
      <c r="C25" s="19">
        <v>2</v>
      </c>
      <c r="D25" s="74" t="s">
        <v>48</v>
      </c>
      <c r="E25" s="26">
        <v>4</v>
      </c>
      <c r="F25" s="78" t="s">
        <v>24</v>
      </c>
      <c r="G25" s="28">
        <v>946</v>
      </c>
      <c r="H25" s="78" t="s">
        <v>51</v>
      </c>
      <c r="I25" s="30">
        <v>7</v>
      </c>
      <c r="J25" s="78" t="s">
        <v>28</v>
      </c>
      <c r="K25" s="26" t="s">
        <v>52</v>
      </c>
      <c r="L25" s="15" t="s">
        <v>53</v>
      </c>
      <c r="M25" s="26" t="s">
        <v>84</v>
      </c>
      <c r="N25" s="11" t="s">
        <v>85</v>
      </c>
      <c r="O25" s="12" t="s">
        <v>38</v>
      </c>
      <c r="P25" s="19"/>
      <c r="Q25" s="19"/>
      <c r="R25" s="78" t="s">
        <v>109</v>
      </c>
      <c r="S25" s="44">
        <v>22</v>
      </c>
      <c r="T25" s="205"/>
      <c r="U25" s="90"/>
      <c r="V25" s="199"/>
    </row>
    <row r="26" spans="1:22" s="14" customFormat="1" ht="18" customHeight="1" hidden="1">
      <c r="A26" s="48"/>
      <c r="B26" s="71"/>
      <c r="C26" s="18"/>
      <c r="D26" s="75"/>
      <c r="E26" s="48"/>
      <c r="F26" s="79"/>
      <c r="G26" s="54"/>
      <c r="H26" s="79"/>
      <c r="I26" s="58"/>
      <c r="J26" s="79"/>
      <c r="K26" s="48"/>
      <c r="L26" s="80"/>
      <c r="M26" s="48"/>
      <c r="N26" s="23"/>
      <c r="O26" s="49"/>
      <c r="P26" s="18"/>
      <c r="Q26" s="18"/>
      <c r="R26" s="79"/>
      <c r="S26" s="59"/>
      <c r="T26" s="206"/>
      <c r="U26" s="90"/>
      <c r="V26" s="200"/>
    </row>
    <row r="27" spans="1:22" ht="165.75" customHeight="1" hidden="1">
      <c r="A27" s="26">
        <v>4</v>
      </c>
      <c r="B27" s="70" t="s">
        <v>22</v>
      </c>
      <c r="C27" s="19">
        <v>2</v>
      </c>
      <c r="D27" s="74" t="s">
        <v>48</v>
      </c>
      <c r="E27" s="26">
        <v>4</v>
      </c>
      <c r="F27" s="78" t="s">
        <v>24</v>
      </c>
      <c r="G27" s="28">
        <v>946</v>
      </c>
      <c r="H27" s="78" t="s">
        <v>51</v>
      </c>
      <c r="I27" s="30">
        <v>7</v>
      </c>
      <c r="J27" s="78" t="s">
        <v>28</v>
      </c>
      <c r="K27" s="26" t="s">
        <v>54</v>
      </c>
      <c r="L27" s="15" t="s">
        <v>55</v>
      </c>
      <c r="M27" s="26" t="s">
        <v>86</v>
      </c>
      <c r="N27" s="11" t="s">
        <v>87</v>
      </c>
      <c r="O27" s="12" t="s">
        <v>38</v>
      </c>
      <c r="P27" s="19"/>
      <c r="Q27" s="19"/>
      <c r="R27" s="78" t="s">
        <v>110</v>
      </c>
      <c r="S27" s="44">
        <v>1</v>
      </c>
      <c r="T27" s="205"/>
      <c r="U27" s="90"/>
      <c r="V27" s="199"/>
    </row>
    <row r="28" spans="1:22" ht="165.75" customHeight="1" hidden="1">
      <c r="A28" s="26">
        <v>4</v>
      </c>
      <c r="B28" s="70" t="s">
        <v>22</v>
      </c>
      <c r="C28" s="19">
        <v>2</v>
      </c>
      <c r="D28" s="74" t="s">
        <v>48</v>
      </c>
      <c r="E28" s="26">
        <v>4</v>
      </c>
      <c r="F28" s="78" t="s">
        <v>24</v>
      </c>
      <c r="G28" s="28">
        <v>946</v>
      </c>
      <c r="H28" s="78" t="s">
        <v>51</v>
      </c>
      <c r="I28" s="30">
        <v>7</v>
      </c>
      <c r="J28" s="78" t="s">
        <v>28</v>
      </c>
      <c r="K28" s="26" t="s">
        <v>54</v>
      </c>
      <c r="L28" s="15" t="s">
        <v>55</v>
      </c>
      <c r="M28" s="26" t="s">
        <v>88</v>
      </c>
      <c r="N28" s="11" t="s">
        <v>89</v>
      </c>
      <c r="O28" s="12" t="s">
        <v>38</v>
      </c>
      <c r="P28" s="19"/>
      <c r="Q28" s="19"/>
      <c r="R28" s="78" t="s">
        <v>111</v>
      </c>
      <c r="S28" s="44">
        <v>15</v>
      </c>
      <c r="T28" s="205"/>
      <c r="U28" s="90"/>
      <c r="V28" s="199"/>
    </row>
    <row r="29" spans="1:22" ht="165.75" customHeight="1" hidden="1">
      <c r="A29" s="26">
        <v>4</v>
      </c>
      <c r="B29" s="70" t="s">
        <v>22</v>
      </c>
      <c r="C29" s="19">
        <v>2</v>
      </c>
      <c r="D29" s="74" t="s">
        <v>48</v>
      </c>
      <c r="E29" s="26">
        <v>4</v>
      </c>
      <c r="F29" s="78" t="s">
        <v>24</v>
      </c>
      <c r="G29" s="28">
        <v>946</v>
      </c>
      <c r="H29" s="78" t="s">
        <v>51</v>
      </c>
      <c r="I29" s="30">
        <v>7</v>
      </c>
      <c r="J29" s="78" t="s">
        <v>28</v>
      </c>
      <c r="K29" s="26" t="s">
        <v>54</v>
      </c>
      <c r="L29" s="15" t="s">
        <v>55</v>
      </c>
      <c r="M29" s="26" t="s">
        <v>90</v>
      </c>
      <c r="N29" s="85" t="s">
        <v>91</v>
      </c>
      <c r="O29" s="12" t="s">
        <v>38</v>
      </c>
      <c r="P29" s="19"/>
      <c r="Q29" s="19"/>
      <c r="R29" s="78" t="s">
        <v>112</v>
      </c>
      <c r="S29" s="44">
        <v>8</v>
      </c>
      <c r="T29" s="205"/>
      <c r="U29" s="90"/>
      <c r="V29" s="199"/>
    </row>
    <row r="30" spans="1:22" s="14" customFormat="1" ht="15" customHeight="1" hidden="1">
      <c r="A30" s="48"/>
      <c r="B30" s="71"/>
      <c r="C30" s="18"/>
      <c r="D30" s="75"/>
      <c r="E30" s="48"/>
      <c r="F30" s="79"/>
      <c r="G30" s="54"/>
      <c r="H30" s="79"/>
      <c r="I30" s="58"/>
      <c r="J30" s="79"/>
      <c r="K30" s="48"/>
      <c r="L30" s="80"/>
      <c r="M30" s="48"/>
      <c r="N30" s="86"/>
      <c r="O30" s="49"/>
      <c r="P30" s="18"/>
      <c r="Q30" s="18"/>
      <c r="R30" s="79"/>
      <c r="S30" s="59"/>
      <c r="T30" s="206"/>
      <c r="U30" s="90"/>
      <c r="V30" s="200"/>
    </row>
    <row r="31" spans="1:22" ht="165.75" customHeight="1" hidden="1">
      <c r="A31" s="26">
        <v>4</v>
      </c>
      <c r="B31" s="70" t="s">
        <v>22</v>
      </c>
      <c r="C31" s="19">
        <v>2</v>
      </c>
      <c r="D31" s="74" t="s">
        <v>48</v>
      </c>
      <c r="E31" s="26">
        <v>4</v>
      </c>
      <c r="F31" s="78" t="s">
        <v>24</v>
      </c>
      <c r="G31" s="28">
        <v>946</v>
      </c>
      <c r="H31" s="78" t="s">
        <v>51</v>
      </c>
      <c r="I31" s="30">
        <v>7</v>
      </c>
      <c r="J31" s="78" t="s">
        <v>28</v>
      </c>
      <c r="K31" s="26" t="s">
        <v>56</v>
      </c>
      <c r="L31" s="15" t="s">
        <v>57</v>
      </c>
      <c r="M31" s="26" t="s">
        <v>92</v>
      </c>
      <c r="N31" s="11" t="s">
        <v>93</v>
      </c>
      <c r="O31" s="12" t="s">
        <v>38</v>
      </c>
      <c r="P31" s="19"/>
      <c r="Q31" s="19"/>
      <c r="R31" s="11" t="s">
        <v>113</v>
      </c>
      <c r="S31" s="44">
        <v>1</v>
      </c>
      <c r="T31" s="205"/>
      <c r="U31" s="90"/>
      <c r="V31" s="199"/>
    </row>
    <row r="32" spans="1:22" ht="165.75" customHeight="1" hidden="1">
      <c r="A32" s="26">
        <v>4</v>
      </c>
      <c r="B32" s="70" t="s">
        <v>22</v>
      </c>
      <c r="C32" s="19">
        <v>2</v>
      </c>
      <c r="D32" s="74" t="s">
        <v>48</v>
      </c>
      <c r="E32" s="26">
        <v>4</v>
      </c>
      <c r="F32" s="78" t="s">
        <v>24</v>
      </c>
      <c r="G32" s="28">
        <v>946</v>
      </c>
      <c r="H32" s="78" t="s">
        <v>51</v>
      </c>
      <c r="I32" s="30">
        <v>7</v>
      </c>
      <c r="J32" s="78" t="s">
        <v>28</v>
      </c>
      <c r="K32" s="26" t="s">
        <v>56</v>
      </c>
      <c r="L32" s="15" t="s">
        <v>57</v>
      </c>
      <c r="M32" s="26" t="s">
        <v>94</v>
      </c>
      <c r="N32" s="15" t="s">
        <v>140</v>
      </c>
      <c r="O32" s="12" t="s">
        <v>38</v>
      </c>
      <c r="P32" s="19"/>
      <c r="Q32" s="19"/>
      <c r="R32" s="11" t="s">
        <v>113</v>
      </c>
      <c r="S32" s="44">
        <v>1</v>
      </c>
      <c r="T32" s="205"/>
      <c r="U32" s="90"/>
      <c r="V32" s="199"/>
    </row>
    <row r="33" spans="1:22" s="14" customFormat="1" ht="15.75" customHeight="1" hidden="1">
      <c r="A33" s="48"/>
      <c r="B33" s="71"/>
      <c r="C33" s="18"/>
      <c r="D33" s="75"/>
      <c r="E33" s="54"/>
      <c r="F33" s="79"/>
      <c r="G33" s="54"/>
      <c r="H33" s="79"/>
      <c r="I33" s="58"/>
      <c r="J33" s="79"/>
      <c r="K33" s="48"/>
      <c r="L33" s="80"/>
      <c r="M33" s="48"/>
      <c r="N33" s="80"/>
      <c r="O33" s="49"/>
      <c r="P33" s="18"/>
      <c r="Q33" s="18"/>
      <c r="R33" s="23"/>
      <c r="S33" s="59"/>
      <c r="T33" s="206"/>
      <c r="U33" s="90"/>
      <c r="V33" s="200"/>
    </row>
    <row r="34" spans="1:22" ht="165.75" customHeight="1" hidden="1">
      <c r="A34" s="26">
        <v>4</v>
      </c>
      <c r="B34" s="70" t="s">
        <v>22</v>
      </c>
      <c r="C34" s="19">
        <v>2</v>
      </c>
      <c r="D34" s="74" t="s">
        <v>48</v>
      </c>
      <c r="E34" s="28">
        <v>4</v>
      </c>
      <c r="F34" s="78" t="s">
        <v>24</v>
      </c>
      <c r="G34" s="28">
        <v>946</v>
      </c>
      <c r="H34" s="78" t="s">
        <v>51</v>
      </c>
      <c r="I34" s="30">
        <v>7</v>
      </c>
      <c r="J34" s="78" t="s">
        <v>28</v>
      </c>
      <c r="K34" s="26" t="s">
        <v>58</v>
      </c>
      <c r="L34" s="15" t="s">
        <v>59</v>
      </c>
      <c r="M34" s="26" t="s">
        <v>95</v>
      </c>
      <c r="N34" s="11" t="s">
        <v>96</v>
      </c>
      <c r="O34" s="12" t="s">
        <v>38</v>
      </c>
      <c r="P34" s="17"/>
      <c r="Q34" s="17"/>
      <c r="R34" s="11" t="s">
        <v>114</v>
      </c>
      <c r="S34" s="44">
        <v>1</v>
      </c>
      <c r="T34" s="205"/>
      <c r="U34" s="90"/>
      <c r="V34" s="199"/>
    </row>
    <row r="35" spans="1:22" ht="165.75" customHeight="1" hidden="1">
      <c r="A35" s="19">
        <v>7</v>
      </c>
      <c r="B35" s="29" t="s">
        <v>29</v>
      </c>
      <c r="C35" s="29">
        <v>7</v>
      </c>
      <c r="D35" s="29" t="s">
        <v>30</v>
      </c>
      <c r="E35" s="30">
        <v>30</v>
      </c>
      <c r="F35" s="29" t="s">
        <v>24</v>
      </c>
      <c r="G35" s="19">
        <v>886</v>
      </c>
      <c r="H35" s="29" t="s">
        <v>31</v>
      </c>
      <c r="I35" s="30">
        <v>7</v>
      </c>
      <c r="J35" s="78" t="s">
        <v>28</v>
      </c>
      <c r="K35" s="27">
        <v>1</v>
      </c>
      <c r="L35" s="15" t="s">
        <v>131</v>
      </c>
      <c r="M35" s="16">
        <v>1</v>
      </c>
      <c r="N35" s="81" t="s">
        <v>34</v>
      </c>
      <c r="O35" s="17"/>
      <c r="P35" s="17"/>
      <c r="Q35" s="17" t="s">
        <v>38</v>
      </c>
      <c r="R35" s="81" t="s">
        <v>40</v>
      </c>
      <c r="S35" s="45">
        <v>0.26</v>
      </c>
      <c r="T35" s="207"/>
      <c r="U35" s="90"/>
      <c r="V35" s="199"/>
    </row>
    <row r="36" spans="1:22" ht="165.75" customHeight="1" hidden="1">
      <c r="A36" s="19">
        <v>7</v>
      </c>
      <c r="B36" s="29" t="s">
        <v>29</v>
      </c>
      <c r="C36" s="29">
        <v>7</v>
      </c>
      <c r="D36" s="29" t="s">
        <v>30</v>
      </c>
      <c r="E36" s="30">
        <v>3</v>
      </c>
      <c r="F36" s="29" t="s">
        <v>24</v>
      </c>
      <c r="G36" s="19">
        <v>886</v>
      </c>
      <c r="H36" s="29" t="s">
        <v>31</v>
      </c>
      <c r="I36" s="30">
        <v>7</v>
      </c>
      <c r="J36" s="78" t="s">
        <v>28</v>
      </c>
      <c r="K36" s="27">
        <v>1</v>
      </c>
      <c r="L36" s="15" t="s">
        <v>131</v>
      </c>
      <c r="M36" s="16">
        <v>2</v>
      </c>
      <c r="N36" s="81" t="s">
        <v>35</v>
      </c>
      <c r="O36" s="17"/>
      <c r="P36" s="17"/>
      <c r="Q36" s="17" t="s">
        <v>38</v>
      </c>
      <c r="R36" s="81" t="s">
        <v>41</v>
      </c>
      <c r="S36" s="45">
        <v>0.26</v>
      </c>
      <c r="T36" s="207"/>
      <c r="U36" s="90"/>
      <c r="V36" s="199"/>
    </row>
    <row r="37" spans="1:22" ht="165.75" customHeight="1" hidden="1">
      <c r="A37" s="19">
        <v>7</v>
      </c>
      <c r="B37" s="29" t="s">
        <v>29</v>
      </c>
      <c r="C37" s="29">
        <v>7</v>
      </c>
      <c r="D37" s="29" t="s">
        <v>30</v>
      </c>
      <c r="E37" s="30">
        <v>30</v>
      </c>
      <c r="F37" s="29" t="s">
        <v>24</v>
      </c>
      <c r="G37" s="19">
        <v>886</v>
      </c>
      <c r="H37" s="29" t="s">
        <v>31</v>
      </c>
      <c r="I37" s="30">
        <v>7</v>
      </c>
      <c r="J37" s="78" t="s">
        <v>28</v>
      </c>
      <c r="K37" s="27">
        <v>2</v>
      </c>
      <c r="L37" s="15" t="s">
        <v>132</v>
      </c>
      <c r="M37" s="25">
        <v>1</v>
      </c>
      <c r="N37" s="81" t="s">
        <v>36</v>
      </c>
      <c r="O37" s="17"/>
      <c r="P37" s="17"/>
      <c r="Q37" s="17" t="s">
        <v>38</v>
      </c>
      <c r="R37" s="81" t="s">
        <v>42</v>
      </c>
      <c r="S37" s="45">
        <v>0.15</v>
      </c>
      <c r="T37" s="207"/>
      <c r="U37" s="90"/>
      <c r="V37" s="199"/>
    </row>
    <row r="38" spans="1:22" ht="165.75" customHeight="1" hidden="1">
      <c r="A38" s="17">
        <v>7</v>
      </c>
      <c r="B38" s="15" t="s">
        <v>29</v>
      </c>
      <c r="C38" s="15">
        <v>7</v>
      </c>
      <c r="D38" s="15" t="s">
        <v>30</v>
      </c>
      <c r="E38" s="31">
        <v>30</v>
      </c>
      <c r="F38" s="15" t="s">
        <v>24</v>
      </c>
      <c r="G38" s="17">
        <v>886</v>
      </c>
      <c r="H38" s="15" t="s">
        <v>31</v>
      </c>
      <c r="I38" s="31">
        <v>7</v>
      </c>
      <c r="J38" s="81" t="s">
        <v>28</v>
      </c>
      <c r="K38" s="16">
        <v>3</v>
      </c>
      <c r="L38" s="15" t="s">
        <v>21</v>
      </c>
      <c r="M38" s="25">
        <v>1</v>
      </c>
      <c r="N38" s="81" t="s">
        <v>37</v>
      </c>
      <c r="O38" s="17"/>
      <c r="P38" s="17"/>
      <c r="Q38" s="17" t="s">
        <v>38</v>
      </c>
      <c r="R38" s="81" t="s">
        <v>43</v>
      </c>
      <c r="S38" s="45">
        <v>0.35</v>
      </c>
      <c r="T38" s="207"/>
      <c r="U38" s="90"/>
      <c r="V38" s="199"/>
    </row>
    <row r="39" spans="1:22" s="14" customFormat="1" ht="15" customHeight="1" hidden="1">
      <c r="A39" s="62"/>
      <c r="B39" s="80"/>
      <c r="C39" s="60"/>
      <c r="D39" s="80"/>
      <c r="E39" s="61"/>
      <c r="F39" s="80"/>
      <c r="G39" s="62"/>
      <c r="H39" s="80"/>
      <c r="I39" s="58"/>
      <c r="J39" s="82"/>
      <c r="K39" s="63"/>
      <c r="L39" s="80"/>
      <c r="M39" s="13"/>
      <c r="N39" s="82"/>
      <c r="O39" s="62"/>
      <c r="P39" s="64"/>
      <c r="Q39" s="64"/>
      <c r="R39" s="82"/>
      <c r="S39" s="65"/>
      <c r="T39" s="208"/>
      <c r="U39" s="90"/>
      <c r="V39" s="200"/>
    </row>
    <row r="40" spans="1:22" s="94" customFormat="1" ht="165.75" customHeight="1">
      <c r="A40" s="99">
        <v>7</v>
      </c>
      <c r="B40" s="24" t="s">
        <v>29</v>
      </c>
      <c r="C40" s="100">
        <v>3</v>
      </c>
      <c r="D40" s="24" t="s">
        <v>117</v>
      </c>
      <c r="E40" s="101">
        <v>2</v>
      </c>
      <c r="F40" s="24" t="s">
        <v>118</v>
      </c>
      <c r="G40" s="99">
        <v>886</v>
      </c>
      <c r="H40" s="24" t="s">
        <v>119</v>
      </c>
      <c r="I40" s="102">
        <v>1</v>
      </c>
      <c r="J40" s="97" t="s">
        <v>120</v>
      </c>
      <c r="K40" s="99" t="s">
        <v>121</v>
      </c>
      <c r="L40" s="103" t="s">
        <v>122</v>
      </c>
      <c r="M40" s="72">
        <v>123.4</v>
      </c>
      <c r="N40" s="97" t="s">
        <v>141</v>
      </c>
      <c r="O40" s="99"/>
      <c r="P40" s="104"/>
      <c r="Q40" s="104" t="s">
        <v>123</v>
      </c>
      <c r="R40" s="97" t="s">
        <v>148</v>
      </c>
      <c r="S40" s="105">
        <v>1</v>
      </c>
      <c r="T40" s="105">
        <f>8.33333333333333*9%</f>
        <v>0.75</v>
      </c>
      <c r="U40" s="90" t="s">
        <v>194</v>
      </c>
      <c r="V40" s="197"/>
    </row>
    <row r="41" spans="1:22" s="94" customFormat="1" ht="165.75" customHeight="1">
      <c r="A41" s="99">
        <v>7</v>
      </c>
      <c r="B41" s="24" t="s">
        <v>29</v>
      </c>
      <c r="C41" s="100">
        <v>3</v>
      </c>
      <c r="D41" s="24" t="s">
        <v>117</v>
      </c>
      <c r="E41" s="101">
        <v>2</v>
      </c>
      <c r="F41" s="24" t="s">
        <v>118</v>
      </c>
      <c r="G41" s="99">
        <v>886</v>
      </c>
      <c r="H41" s="24" t="s">
        <v>119</v>
      </c>
      <c r="I41" s="102">
        <v>1</v>
      </c>
      <c r="J41" s="97" t="s">
        <v>120</v>
      </c>
      <c r="K41" s="99" t="s">
        <v>121</v>
      </c>
      <c r="L41" s="103" t="s">
        <v>122</v>
      </c>
      <c r="M41" s="72">
        <v>123.4</v>
      </c>
      <c r="N41" s="97" t="s">
        <v>142</v>
      </c>
      <c r="O41" s="92"/>
      <c r="P41" s="106"/>
      <c r="Q41" s="104" t="s">
        <v>123</v>
      </c>
      <c r="R41" s="107" t="s">
        <v>149</v>
      </c>
      <c r="S41" s="105">
        <v>1</v>
      </c>
      <c r="T41" s="105">
        <f>8.33333333333333*9%</f>
        <v>0.75</v>
      </c>
      <c r="U41" s="90" t="s">
        <v>185</v>
      </c>
      <c r="V41" s="197"/>
    </row>
    <row r="42" spans="1:22" s="14" customFormat="1" ht="15.75" customHeight="1">
      <c r="A42" s="62"/>
      <c r="B42" s="80"/>
      <c r="C42" s="66"/>
      <c r="D42" s="80"/>
      <c r="E42" s="61"/>
      <c r="F42" s="80"/>
      <c r="G42" s="62"/>
      <c r="H42" s="80"/>
      <c r="I42" s="67"/>
      <c r="J42" s="82"/>
      <c r="K42" s="62"/>
      <c r="L42" s="77"/>
      <c r="M42" s="48"/>
      <c r="N42" s="82"/>
      <c r="O42" s="50"/>
      <c r="P42" s="68"/>
      <c r="Q42" s="64"/>
      <c r="R42" s="83"/>
      <c r="S42" s="65"/>
      <c r="T42" s="65"/>
      <c r="U42" s="65"/>
      <c r="V42" s="200"/>
    </row>
    <row r="43" spans="1:22" s="94" customFormat="1" ht="165.75" customHeight="1">
      <c r="A43" s="108">
        <v>3</v>
      </c>
      <c r="B43" s="24" t="s">
        <v>124</v>
      </c>
      <c r="C43" s="108">
        <v>3</v>
      </c>
      <c r="D43" s="24" t="s">
        <v>125</v>
      </c>
      <c r="E43" s="101">
        <v>3</v>
      </c>
      <c r="F43" s="24" t="s">
        <v>126</v>
      </c>
      <c r="G43" s="99">
        <v>869</v>
      </c>
      <c r="H43" s="24" t="s">
        <v>127</v>
      </c>
      <c r="I43" s="109">
        <v>3</v>
      </c>
      <c r="J43" s="97" t="s">
        <v>128</v>
      </c>
      <c r="K43" s="110" t="s">
        <v>129</v>
      </c>
      <c r="L43" s="103" t="s">
        <v>130</v>
      </c>
      <c r="M43" s="72"/>
      <c r="N43" s="97" t="s">
        <v>143</v>
      </c>
      <c r="O43" s="92"/>
      <c r="P43" s="106"/>
      <c r="Q43" s="104" t="s">
        <v>123</v>
      </c>
      <c r="R43" s="107" t="s">
        <v>150</v>
      </c>
      <c r="S43" s="105">
        <v>1</v>
      </c>
      <c r="T43" s="105">
        <v>0.75</v>
      </c>
      <c r="U43" s="90" t="s">
        <v>186</v>
      </c>
      <c r="V43" s="197" t="s">
        <v>187</v>
      </c>
    </row>
    <row r="44" spans="1:22" s="94" customFormat="1" ht="15" customHeight="1">
      <c r="A44" s="149"/>
      <c r="B44" s="150"/>
      <c r="C44" s="149"/>
      <c r="D44" s="151"/>
      <c r="E44" s="152"/>
      <c r="F44" s="153"/>
      <c r="G44" s="152"/>
      <c r="H44" s="153"/>
      <c r="I44" s="152"/>
      <c r="J44" s="153"/>
      <c r="K44" s="152"/>
      <c r="L44" s="154"/>
      <c r="M44" s="152"/>
      <c r="N44" s="155"/>
      <c r="O44" s="156"/>
      <c r="P44" s="157"/>
      <c r="Q44" s="158"/>
      <c r="R44" s="155"/>
      <c r="S44" s="159"/>
      <c r="T44" s="209"/>
      <c r="U44" s="210"/>
      <c r="V44" s="210"/>
    </row>
    <row r="45" spans="1:22" s="212" customFormat="1" ht="120.75" customHeight="1">
      <c r="A45" s="125">
        <v>8</v>
      </c>
      <c r="B45" s="126" t="s">
        <v>29</v>
      </c>
      <c r="C45" s="125">
        <v>8</v>
      </c>
      <c r="D45" s="126" t="s">
        <v>173</v>
      </c>
      <c r="E45" s="127">
        <v>3</v>
      </c>
      <c r="F45" s="126" t="s">
        <v>24</v>
      </c>
      <c r="G45" s="125">
        <v>886</v>
      </c>
      <c r="H45" s="126" t="s">
        <v>174</v>
      </c>
      <c r="I45" s="125">
        <v>7</v>
      </c>
      <c r="J45" s="126" t="s">
        <v>175</v>
      </c>
      <c r="K45" s="125">
        <v>4</v>
      </c>
      <c r="L45" s="126" t="s">
        <v>176</v>
      </c>
      <c r="M45" s="160">
        <v>1</v>
      </c>
      <c r="N45" s="126" t="s">
        <v>181</v>
      </c>
      <c r="O45" s="125"/>
      <c r="P45" s="125"/>
      <c r="Q45" s="125" t="s">
        <v>123</v>
      </c>
      <c r="R45" s="126" t="s">
        <v>182</v>
      </c>
      <c r="S45" s="161">
        <v>100</v>
      </c>
      <c r="T45" s="105">
        <v>0.93</v>
      </c>
      <c r="U45" s="126" t="s">
        <v>191</v>
      </c>
      <c r="V45" s="211" t="s">
        <v>178</v>
      </c>
    </row>
    <row r="46" spans="1:22" s="94" customFormat="1" ht="15" customHeight="1">
      <c r="A46" s="149"/>
      <c r="B46" s="150"/>
      <c r="C46" s="149"/>
      <c r="D46" s="151"/>
      <c r="E46" s="152"/>
      <c r="F46" s="153"/>
      <c r="G46" s="152"/>
      <c r="H46" s="153"/>
      <c r="I46" s="152"/>
      <c r="J46" s="153"/>
      <c r="K46" s="152"/>
      <c r="L46" s="154"/>
      <c r="M46" s="152"/>
      <c r="N46" s="155"/>
      <c r="O46" s="156"/>
      <c r="P46" s="157"/>
      <c r="Q46" s="158"/>
      <c r="R46" s="155"/>
      <c r="S46" s="159"/>
      <c r="T46" s="209"/>
      <c r="U46" s="210"/>
      <c r="V46" s="210"/>
    </row>
    <row r="47" spans="1:22" s="213" customFormat="1" ht="114.75" customHeight="1">
      <c r="A47" s="162">
        <v>8</v>
      </c>
      <c r="B47" s="163" t="s">
        <v>29</v>
      </c>
      <c r="C47" s="162">
        <v>8</v>
      </c>
      <c r="D47" s="163" t="s">
        <v>173</v>
      </c>
      <c r="E47" s="162">
        <v>3</v>
      </c>
      <c r="F47" s="163" t="s">
        <v>24</v>
      </c>
      <c r="G47" s="162">
        <v>886</v>
      </c>
      <c r="H47" s="163" t="s">
        <v>174</v>
      </c>
      <c r="I47" s="162">
        <v>7</v>
      </c>
      <c r="J47" s="163" t="s">
        <v>175</v>
      </c>
      <c r="K47" s="162">
        <v>5</v>
      </c>
      <c r="L47" s="163" t="s">
        <v>21</v>
      </c>
      <c r="M47" s="162">
        <v>1</v>
      </c>
      <c r="N47" s="163" t="s">
        <v>183</v>
      </c>
      <c r="O47" s="163"/>
      <c r="P47" s="163"/>
      <c r="Q47" s="162" t="s">
        <v>123</v>
      </c>
      <c r="R47" s="126" t="s">
        <v>184</v>
      </c>
      <c r="S47" s="161">
        <v>100</v>
      </c>
      <c r="T47" s="105">
        <v>0.67</v>
      </c>
      <c r="U47" s="126" t="s">
        <v>198</v>
      </c>
      <c r="V47" s="211" t="s">
        <v>178</v>
      </c>
    </row>
    <row r="48" spans="1:22" s="94" customFormat="1" ht="15" customHeight="1">
      <c r="A48" s="48"/>
      <c r="B48" s="71"/>
      <c r="C48" s="48"/>
      <c r="D48" s="75"/>
      <c r="E48" s="214"/>
      <c r="F48" s="215"/>
      <c r="G48" s="214"/>
      <c r="H48" s="215"/>
      <c r="I48" s="214"/>
      <c r="J48" s="215"/>
      <c r="K48" s="214"/>
      <c r="L48" s="216"/>
      <c r="M48" s="214"/>
      <c r="N48" s="217"/>
      <c r="O48" s="218"/>
      <c r="P48" s="219"/>
      <c r="Q48" s="220"/>
      <c r="R48" s="217"/>
      <c r="S48" s="221"/>
      <c r="T48" s="222"/>
      <c r="U48" s="223"/>
      <c r="V48" s="223"/>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sheetData>
  <sheetProtection password="ED45" sheet="1"/>
  <autoFilter ref="A3:V3"/>
  <mergeCells count="12">
    <mergeCell ref="K2:L2"/>
    <mergeCell ref="M2:N2"/>
    <mergeCell ref="A2:B2"/>
    <mergeCell ref="C2:D2"/>
    <mergeCell ref="E2:F2"/>
    <mergeCell ref="U2:U3"/>
    <mergeCell ref="V2:V3"/>
    <mergeCell ref="I2:J2"/>
    <mergeCell ref="R2:R3"/>
    <mergeCell ref="S2:T2"/>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2015-10-27T14:42:05Z</dcterms:modified>
  <cp:category/>
  <cp:version/>
  <cp:contentType/>
  <cp:contentStatus/>
</cp:coreProperties>
</file>