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935" activeTab="1"/>
  </bookViews>
  <sheets>
    <sheet name="Metas" sheetId="1" r:id="rId1"/>
    <sheet name="Actividades" sheetId="2" r:id="rId2"/>
  </sheets>
  <definedNames>
    <definedName name="_xlnm._FilterDatabase" localSheetId="1" hidden="1">'Actividades'!$A$3:$V$7</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Cantor Nieto, Juan Isidro</author>
    <author>mmmadrid</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39" authorId="0">
      <text>
        <r>
          <rPr>
            <b/>
            <sz val="9"/>
            <rFont val="Tahoma"/>
            <family val="2"/>
          </rPr>
          <t>amcardenas:</t>
        </r>
        <r>
          <rPr>
            <sz val="9"/>
            <rFont val="Tahoma"/>
            <family val="2"/>
          </rPr>
          <t xml:space="preserve">
Actividad del Grupo de Inforamción</t>
        </r>
      </text>
    </comment>
    <comment ref="N41" authorId="0">
      <text>
        <r>
          <rPr>
            <b/>
            <sz val="9"/>
            <rFont val="Tahoma"/>
            <family val="2"/>
          </rPr>
          <t>amcardenas:</t>
        </r>
        <r>
          <rPr>
            <sz val="9"/>
            <rFont val="Tahoma"/>
            <family val="2"/>
          </rPr>
          <t xml:space="preserve">
Actividad del Grupo de Inforamción</t>
        </r>
      </text>
    </comment>
    <comment ref="N42" authorId="0">
      <text>
        <r>
          <rPr>
            <b/>
            <sz val="9"/>
            <rFont val="Tahoma"/>
            <family val="2"/>
          </rPr>
          <t>amcardenas:</t>
        </r>
        <r>
          <rPr>
            <sz val="9"/>
            <rFont val="Tahoma"/>
            <family val="2"/>
          </rPr>
          <t xml:space="preserve">
Actividad del Grupo de Inforamción</t>
        </r>
      </text>
    </comment>
    <comment ref="T19" authorId="1">
      <text>
        <r>
          <rPr>
            <b/>
            <sz val="9"/>
            <rFont val="Tahoma"/>
            <family val="2"/>
          </rPr>
          <t>Cantor Nieto, Juan Isidro:</t>
        </r>
        <r>
          <rPr>
            <sz val="9"/>
            <rFont val="Tahoma"/>
            <family val="2"/>
          </rPr>
          <t xml:space="preserve">
El mes de agosto se reportó 66%</t>
        </r>
      </text>
    </comment>
    <comment ref="T30" authorId="2">
      <text>
        <r>
          <rPr>
            <b/>
            <sz val="9"/>
            <rFont val="Tahoma"/>
            <family val="2"/>
          </rPr>
          <t>mmmadrid:</t>
        </r>
        <r>
          <rPr>
            <sz val="9"/>
            <rFont val="Tahoma"/>
            <family val="2"/>
          </rPr>
          <t xml:space="preserve">
- Matriz Del ministerio consolidada
- 18 planes anuales de adquisiciones
- Seguimientos a los proyectos de inversión</t>
        </r>
      </text>
    </comment>
    <comment ref="T31" authorId="2">
      <text>
        <r>
          <rPr>
            <b/>
            <sz val="9"/>
            <rFont val="Tahoma"/>
            <family val="2"/>
          </rPr>
          <t>mmmadrid:</t>
        </r>
        <r>
          <rPr>
            <sz val="9"/>
            <rFont val="Tahoma"/>
            <family val="2"/>
          </rPr>
          <t xml:space="preserve">
Validador RIPS (Validación de los Registros Individuales RIPS mensual (1))
</t>
        </r>
      </text>
    </comment>
  </commentList>
</comments>
</file>

<file path=xl/sharedStrings.xml><?xml version="1.0" encoding="utf-8"?>
<sst xmlns="http://schemas.openxmlformats.org/spreadsheetml/2006/main" count="588" uniqueCount="228">
  <si>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</si>
  <si>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</si>
  <si>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</si>
  <si>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</si>
  <si>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</si>
  <si>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</si>
  <si>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</si>
  <si>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</si>
  <si>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</si>
  <si>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</si>
  <si>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</si>
  <si>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</si>
  <si>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</si>
  <si>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</si>
  <si>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</si>
  <si>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</si>
  <si>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</si>
  <si>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</si>
  <si>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</si>
  <si>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</si>
  <si>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</si>
  <si>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</si>
  <si>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</si>
  <si>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</si>
  <si>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</si>
  <si>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</si>
  <si>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</si>
  <si>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</si>
  <si>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</si>
  <si>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</si>
  <si>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</si>
  <si>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</si>
  <si>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</si>
  <si>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</si>
  <si>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</si>
  <si>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</si>
  <si>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</si>
  <si>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</si>
  <si>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</si>
  <si>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ciudad que supera la segregación y la discriminación: el ser humano en el centro de las preocupaciones del desarrollo</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</si>
  <si>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</si>
  <si>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</si>
  <si>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</si>
  <si>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</si>
  <si>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</si>
  <si>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</si>
  <si>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</si>
  <si>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 de avance de la Política formulada e implementada.</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</si>
  <si>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</si>
  <si>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</si>
  <si>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</si>
  <si>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</si>
  <si>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Programado 2014</t>
  </si>
  <si>
    <t>Ejecutado
2014</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</si>
  <si>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</si>
  <si>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</si>
  <si>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 xml:space="preserve">Gestión del conocimiento a través del desarrollo de investigaciones. </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</si>
  <si>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</si>
  <si>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</si>
  <si>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</si>
  <si>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</si>
  <si>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"Una Bogotá que defiende y fortalece lo público"</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</si>
  <si>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</si>
  <si>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</si>
  <si>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</si>
  <si>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</si>
  <si>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</si>
  <si>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</si>
  <si>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</si>
  <si>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Una Bogotá en defensa y fortalecimiento de lo público</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</si>
  <si>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</si>
  <si>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</si>
  <si>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</si>
  <si>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</si>
  <si>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</si>
  <si>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 de estrategias de entornos saludables implementadas en las 20 localidades del Distrito Capital</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</si>
  <si>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</si>
  <si>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</si>
  <si>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</si>
  <si>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</si>
  <si>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</si>
  <si>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</si>
  <si>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</si>
  <si>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</si>
  <si>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</si>
  <si>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</si>
  <si>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</si>
  <si>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</si>
  <si>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</si>
  <si>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</si>
  <si>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</si>
  <si>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</si>
  <si>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</si>
  <si>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</si>
  <si>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</si>
  <si>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</si>
  <si>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Generar salidas de inofrmación de acuerdo a las solicitudes realizadas por la demas Direcciones de la Entidad.</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</si>
  <si>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</si>
  <si>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</si>
  <si>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</si>
  <si>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</si>
  <si>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</si>
  <si>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</si>
  <si>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</si>
  <si>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</si>
  <si>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</si>
  <si>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</si>
  <si>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</si>
  <si>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</si>
  <si>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</si>
  <si>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</si>
  <si>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</si>
  <si>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</si>
  <si>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</si>
  <si>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</si>
  <si>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</si>
  <si>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 xml:space="preserve">Matriz de seguimiento mensual. </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</si>
  <si>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</si>
  <si>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</si>
  <si>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</si>
  <si>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</si>
  <si>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</si>
  <si>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</si>
  <si>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</si>
  <si>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</si>
  <si>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</si>
  <si>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</si>
  <si>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Número de planes de largo mediano y corto plazo formulados e implementados</t>
  </si>
  <si>
    <t>Número de programas de mediano formulados e implementados</t>
  </si>
  <si>
    <t xml:space="preserve">Número de anteproyectos de presupuesto del FFDS y de las ESE aprobados </t>
  </si>
  <si>
    <t>“Una ciudad que supera la segregación y la discriminación: el ser humano en el centro de las preocupaciones del desarrollo”</t>
  </si>
  <si>
    <t>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</si>
  <si>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</si>
  <si>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Componente de Prestación y Desarrollo de Servicios de Salud </t>
  </si>
  <si>
    <t>Ciudad Salud</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</si>
  <si>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</si>
  <si>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Porcentaje de ESE en cumplimiento  de la normalización de sus equipamientos respecto del Plan Maestro de Equipamientos de Salud y de acuerdo al estudio de Factibilidad del proyecto Ciudad Salud Región.  
Número de Instrumentos normativos (planes de regularización, planes parciales  y el Plan Especial de Manejo  de Protección para el Hospital San Juan de Dios y el Instituto Materno Infantil según Ciudad Salud)</t>
  </si>
  <si>
    <t xml:space="preserve">Adoptar el modelo de Gestión y operación interinstitucional del proyecto Ciudad Salud Región
</t>
  </si>
  <si>
    <t xml:space="preserve">Porcentaje de articulación intersectorial en el proceso de operación  del proyecto Ciudad Salud 
actividades ejecutadas para la articulación intersectorial en el proceso de operación  del proyecto Ciudad Salud /actividades programadas para laarticulación intersectorialen el proceso de operación  del proyecto Ciudad Salud </t>
  </si>
  <si>
    <t xml:space="preserve">Consolidar a la red pública adscrita de Bogotá como socio estratégico de la puesta en marcha y operación del Clúster de Servicios de Salud – Ciudad Salud 
</t>
  </si>
  <si>
    <t>Porcentaje de gestion intrainstitucional para vincular a la red publica adscrita al proyecto Ciudad Salud
acciones de coordinación entre la Secretaría Distrital de Salud y el gobierno del Clúster (operadores públicos - privados) ejecutadas/ acciones de coordinación entre la Secretaría Distrital de Salud y el gobierno del Clúster (operadores públicos - privados) programadas</t>
  </si>
  <si>
    <t xml:space="preserve">Porcentaje de  construcción e implementación del Sistema integral de análisis y evaluación de políticas de salud
</t>
  </si>
  <si>
    <t>Evaluados 170
Inscritos 55</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</si>
  <si>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</si>
  <si>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Porcentaje de avance en la armonización del Plan Territorial de salud 2012 -2016  con el Plan Decenal de Salud Publica.</t>
  </si>
  <si>
    <t>Realizar seguimiento a las acciones en salud, dirigidas a los grupos especiales de población (Victimas del conflicto armado, LGBTI, Afrodecendientes, adulto mayor y ROOM).</t>
  </si>
  <si>
    <t>Numero de matrices de seguimiento trimestral actualizada con la información de  los grupos especiales de población (Victimas del conflicto armado, LGBTI, Afrodecendientes, adulto mayor y ROOM).</t>
  </si>
  <si>
    <t>Realizar seguimiento y evaluación a las lineas de inversión en Salud en las localidades.</t>
  </si>
  <si>
    <t>Numero de matrices de seguimiento mensual por localidad con los Proyectos de Inversión en Salud</t>
  </si>
  <si>
    <t>Porcentaje de seguimiento a las acciones n salud dirigidas a infancia y adolescencia.</t>
  </si>
  <si>
    <t>Revisión y ajuste a los documentos de analisis de información relacionados con eventos de interés en Salud Pública, basados en los registros de prestación de salud.</t>
  </si>
  <si>
    <t>Incorporación de instrumentos normativos  (planes de regularización, planes parciales  y el Plan Especial de Manejo de Protección para el Hospital San Juan de Dios y el Instituto Materno Infantil según Ciudad Salud)</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</si>
  <si>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</si>
  <si>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Articulación intersectorial en el proceso de operación  del proyecto Ciudad Salud </t>
  </si>
  <si>
    <t xml:space="preserve">Porcentaje de articulación intersectorial en el proceso de operación  del proyecto Ciudad Salud 
</t>
  </si>
  <si>
    <t>Acciones de coordinación entre la Secretaría Distrital de Salud y el gobierno del Clúster (operadores públicos - privados)</t>
  </si>
  <si>
    <t xml:space="preserve">Porcentaje de acciones de coordinación entre la Secretaría Distrital de Salud y el gobierno del Clúster (operadores públicos - privados)
</t>
  </si>
  <si>
    <r>
      <rPr>
        <b/>
        <sz val="12"/>
        <color indexed="8"/>
        <rFont val="Arial"/>
        <family val="2"/>
      </rPr>
      <t xml:space="preserve">RIPS Red Adscrita:
</t>
    </r>
    <r>
      <rPr>
        <b/>
        <sz val="12"/>
        <color indexed="8"/>
        <rFont val="Arial"/>
        <family val="2"/>
      </rPr>
      <t>Enero</t>
    </r>
    <r>
      <rPr>
        <sz val="12"/>
        <color indexed="8"/>
        <rFont val="Arial"/>
        <family val="2"/>
      </rPr>
      <t>: Se validan y se aprueban RIPS a 17 ESE para un total de 308,103 registros, 4 ESE presentaron RIPS de Noviembre de 2014 y 16 ESE presentaron RIPS de Diciembre de 2014.</t>
    </r>
    <r>
      <rPr>
        <b/>
        <sz val="12"/>
        <color indexed="8"/>
        <rFont val="Arial"/>
        <family val="2"/>
      </rPr>
      <t xml:space="preserve">
Febrero: </t>
    </r>
    <r>
      <rPr>
        <sz val="12"/>
        <color indexed="8"/>
        <rFont val="Arial"/>
        <family val="2"/>
      </rPr>
      <t>Se validan y se aprueban RIPS a 17 ESE para un total de 377,578 registros, 1 ESE presentó RIPS de Noviembre de 2014, 5 ESE presentaron RIPS de Diciembre de 2014 y 14 ESE presentaron RIPS de Enero de 2015</t>
    </r>
    <r>
      <rPr>
        <b/>
        <sz val="12"/>
        <color indexed="8"/>
        <rFont val="Arial"/>
        <family val="2"/>
      </rPr>
      <t>.
RIPS de Urgencias</t>
    </r>
    <r>
      <rPr>
        <sz val="12"/>
        <color indexed="8"/>
        <rFont val="Arial"/>
        <family val="2"/>
      </rPr>
      <t xml:space="preserve">: 
</t>
    </r>
    <r>
      <rPr>
        <b/>
        <sz val="12"/>
        <color indexed="8"/>
        <rFont val="Arial"/>
        <family val="2"/>
      </rPr>
      <t xml:space="preserve">ENERO: </t>
    </r>
    <r>
      <rPr>
        <sz val="12"/>
        <color indexed="8"/>
        <rFont val="Arial"/>
        <family val="2"/>
      </rPr>
      <t>Se validaron 81</t>
    </r>
    <r>
      <rPr>
        <b/>
        <sz val="12"/>
        <color indexed="8"/>
        <rFont val="Arial"/>
        <family val="2"/>
      </rPr>
      <t xml:space="preserve"> </t>
    </r>
    <r>
      <rPr>
        <sz val="12"/>
        <color indexed="8"/>
        <rFont val="Arial"/>
        <family val="2"/>
      </rPr>
      <t xml:space="preserve">Archivos que corresponden a 70.879 registros, pertenecientes a 34 prestadores, los cuales se aprobaron 44 archivos con 18,857 registros de 19 prestadores y se rechazaron 37 archivos de 15 prestadores.
</t>
    </r>
    <r>
      <rPr>
        <b/>
        <sz val="12"/>
        <color indexed="8"/>
        <rFont val="Arial"/>
        <family val="2"/>
      </rPr>
      <t>Febrero</t>
    </r>
    <r>
      <rPr>
        <sz val="12"/>
        <color indexed="8"/>
        <rFont val="Arial"/>
        <family val="2"/>
      </rPr>
      <t xml:space="preserve">: Se validaron 101 Archivos que corresponden a 15,954 registros, pertenecientes a 44 prestadores, los cuales se aprobaron 56 archivos con 9,798 registros de 26 prestadores y se rechazaron 45 archivos de 18 prestadores.
</t>
    </r>
    <r>
      <rPr>
        <b/>
        <sz val="12"/>
        <color indexed="8"/>
        <rFont val="Arial"/>
        <family val="2"/>
      </rPr>
      <t>RIPS Escolaridad</t>
    </r>
    <r>
      <rPr>
        <sz val="12"/>
        <color indexed="8"/>
        <rFont val="Arial"/>
        <family val="2"/>
      </rPr>
      <t xml:space="preserve">
</t>
    </r>
    <r>
      <rPr>
        <b/>
        <sz val="12"/>
        <color indexed="8"/>
        <rFont val="Arial"/>
        <family val="2"/>
      </rPr>
      <t xml:space="preserve">ENERO: </t>
    </r>
    <r>
      <rPr>
        <sz val="12"/>
        <color indexed="8"/>
        <rFont val="Arial"/>
        <family val="2"/>
      </rPr>
      <t>Se validaron 7 Archivos que corresponden a 1,192 registros, pertenecientes a 4 prestadores, los cuales se aprobaron 5 archivos con 606 registros de 4 prestadores y se rechazaron 3 archivos de 4 prestadores</t>
    </r>
    <r>
      <rPr>
        <b/>
        <sz val="12"/>
        <color indexed="8"/>
        <rFont val="Arial"/>
        <family val="2"/>
      </rPr>
      <t>.</t>
    </r>
    <r>
      <rPr>
        <sz val="12"/>
        <color indexed="8"/>
        <rFont val="Arial"/>
        <family val="2"/>
      </rPr>
      <t xml:space="preserve">
</t>
    </r>
    <r>
      <rPr>
        <b/>
        <sz val="12"/>
        <color indexed="8"/>
        <rFont val="Arial"/>
        <family val="2"/>
      </rPr>
      <t xml:space="preserve">Febrero: </t>
    </r>
    <r>
      <rPr>
        <sz val="12"/>
        <color indexed="8"/>
        <rFont val="Arial"/>
        <family val="2"/>
      </rPr>
      <t xml:space="preserve">Se validaron 32 Archivos que corresponden a 2,217 registros, pertenecientes a 8 prestadores, los cuales se aprobaron 12 archivos con 755 registros de 4 prestadores y se rechazaron 20 archivos de 4 prestadores.
</t>
    </r>
    <r>
      <rPr>
        <b/>
        <sz val="12"/>
        <color indexed="8"/>
        <rFont val="Arial"/>
        <family val="2"/>
      </rPr>
      <t>RIPS Contrato</t>
    </r>
    <r>
      <rPr>
        <sz val="12"/>
        <color indexed="8"/>
        <rFont val="Arial"/>
        <family val="2"/>
      </rPr>
      <t xml:space="preserve">:
</t>
    </r>
    <r>
      <rPr>
        <b/>
        <sz val="12"/>
        <color indexed="8"/>
        <rFont val="Arial"/>
        <family val="2"/>
      </rPr>
      <t xml:space="preserve">Enero: </t>
    </r>
    <r>
      <rPr>
        <sz val="12"/>
        <color indexed="8"/>
        <rFont val="Arial"/>
        <family val="2"/>
      </rPr>
      <t xml:space="preserve">Se validan y se aprueban RIPS de Instituto Nacional de Cancerología y Hospital Universitario de la Samaritana del mes de Diciembre de 2014 con un total de 5,117 registros.
</t>
    </r>
    <r>
      <rPr>
        <b/>
        <sz val="12"/>
        <color indexed="8"/>
        <rFont val="Arial"/>
        <family val="2"/>
      </rPr>
      <t>Febrero</t>
    </r>
    <r>
      <rPr>
        <sz val="12"/>
        <color indexed="8"/>
        <rFont val="Arial"/>
        <family val="2"/>
      </rPr>
      <t>: Se validan y se aprueban RIPS de Instituto Nacional de Cancerología y Hospital Universitario de la Samaritana del mes de Enero de 2015 con un total de 8,118 registros, para el primer prestador se aprobaron RIPS adicionales en 4 meses según memorando de aseguramiento.</t>
    </r>
    <r>
      <rPr>
        <b/>
        <sz val="12"/>
        <color indexed="8"/>
        <rFont val="Arial"/>
        <family val="2"/>
      </rPr>
      <t xml:space="preserve">
RIPS Subsidiado:
Enero: </t>
    </r>
    <r>
      <rPr>
        <sz val="12"/>
        <color indexed="8"/>
        <rFont val="Arial"/>
        <family val="2"/>
      </rPr>
      <t xml:space="preserve">Para la EPSS Capital Salud, se validaron los RIPS del mes de noviembre de 2014 con un total de 2,038,181 registros los cuales se rechazaron por inconsistencias. Para las ESE se validaron y se consolidaron RIPS de 12 ESE por 7,221,671 registros.
</t>
    </r>
    <r>
      <rPr>
        <b/>
        <sz val="12"/>
        <color indexed="8"/>
        <rFont val="Arial"/>
        <family val="2"/>
      </rPr>
      <t>Febrero</t>
    </r>
    <r>
      <rPr>
        <sz val="12"/>
        <color indexed="8"/>
        <rFont val="Arial"/>
        <family val="2"/>
      </rPr>
      <t xml:space="preserve">:  Para la EPSS Capital Salud, se validaron los RIPS del mes de diciembre de 2014 con un total de 1,753,603 registros los cuales se rechazaron por inconsistencias. Para las ESE se validaron y se consolidaron RIPS de 19 ESE por 5,676,308 registros quedando en la base un total general de 34,216,831 registros.
</t>
    </r>
    <r>
      <rPr>
        <b/>
        <sz val="12"/>
        <color indexed="8"/>
        <rFont val="Arial"/>
        <family val="2"/>
      </rPr>
      <t>RIPS IVE</t>
    </r>
    <r>
      <rPr>
        <sz val="12"/>
        <color indexed="8"/>
        <rFont val="Arial"/>
        <family val="2"/>
      </rPr>
      <t xml:space="preserve">: De acuerdo a la solictud realizada de los RIPS de Interrupción Voluntaria del Embarazo a las diferentes instituciones durante el mes de diciembre, se recibieron informes de 11 ESE, 7 IPS, 8 EPS y 1 EPSS, los cuales fueron rechazadas en su totalidad por inconsistencias en su información.
</t>
    </r>
    <r>
      <rPr>
        <b/>
        <sz val="12"/>
        <color indexed="8"/>
        <rFont val="Arial"/>
        <family val="2"/>
      </rPr>
      <t>RIPS Particulares</t>
    </r>
    <r>
      <rPr>
        <sz val="12"/>
        <color indexed="8"/>
        <rFont val="Arial"/>
        <family val="2"/>
      </rPr>
      <t xml:space="preserve">:
</t>
    </r>
    <r>
      <rPr>
        <b/>
        <sz val="12"/>
        <color indexed="8"/>
        <rFont val="Arial"/>
        <family val="2"/>
      </rPr>
      <t>Enero:</t>
    </r>
    <r>
      <rPr>
        <sz val="12"/>
        <color indexed="8"/>
        <rFont val="Arial"/>
        <family val="2"/>
      </rPr>
      <t xml:space="preserve"> En este mes se reciben RIPS al correo de infoservicios de profesionales independientes, por lo tanto se validaron RIPS recibidos en las fechas del 1° al 8 de enero de 414 archivos los cuales se aprobaron 369 correspondientes a 270 prestadores con un total de 333,951 registros. Se han enviado 327 respuestas a presatdores</t>
    </r>
    <r>
      <rPr>
        <b/>
        <sz val="12"/>
        <color indexed="8"/>
        <rFont val="Arial"/>
        <family val="2"/>
      </rPr>
      <t xml:space="preserve">
Febrero: </t>
    </r>
    <r>
      <rPr>
        <sz val="12"/>
        <color indexed="8"/>
        <rFont val="Arial"/>
        <family val="2"/>
      </rPr>
      <t xml:space="preserve"> se validaron RIPS recibidos en las fechas del 9 al 21 de enero de 332 archivos los cuales se aprobaron 241 correspondientes a 210 prestadores con un total de 259,868 registros. Se han enviado 159 respuestas a prestadores
Durante los dos meses se han prestado asesorias telefónicas en RIPS 175 prestadores.
</t>
    </r>
    <r>
      <rPr>
        <b/>
        <sz val="12"/>
        <color indexed="8"/>
        <rFont val="Arial"/>
        <family val="2"/>
      </rPr>
      <t>Validador Queries</t>
    </r>
    <r>
      <rPr>
        <sz val="12"/>
        <color indexed="8"/>
        <rFont val="Arial"/>
        <family val="2"/>
      </rPr>
      <t xml:space="preserve"> </t>
    </r>
    <r>
      <rPr>
        <b/>
        <sz val="12"/>
        <color indexed="8"/>
        <rFont val="Arial"/>
        <family val="2"/>
      </rPr>
      <t xml:space="preserve">
- </t>
    </r>
    <r>
      <rPr>
        <sz val="12"/>
        <color indexed="8"/>
        <rFont val="Arial"/>
        <family val="2"/>
      </rPr>
      <t>Avances en el desarrollo mejorando su funcionalidad y  calidad de los datos RIPS (Se modifica la tabla CUPS para actualizar número máximo de veces en la vida de los procedimientos con código 147400 y 147401.
- Se modifica la tabla de referencia de CIE10 y de medicamentos para adicionar la nueva normatividad del 2015. 
- Se crea Vista de Atenciones en base de datos DBRIPS, agrupando AC, AP, UR, AH, RN, AM. 
- Se crea StoreProcedure en DBRIPS para convertir y actualizar la fecha de cada registro, con el fin de determinar el usuario exacto que está relacionado con las atenciones. 
- Para la migración de DBRIPS a BDRIPS, se restringe la partición de usuarios repetidos a solo tipo, número de identificación y sexo para tipos de documento distintos a MS y AS, para reducir los usuarios repetidos. 
- Se crea función en DBRIPS para identificar el ID asignado al usuario en BDRIPS después de la migración para asignarlo a las atenciones. 
- Para AS y MS, adicionalmente se identifica el apellido exacto del paciente atendido, ya que existen varias personas con el mismo número de documento y distinto apellido. 
- Se actualiza validador para adaptarlo a la nueva normatividad de CIE10 y de medicamentos del 2015 con el acuerdo 5926. 
- En el periodo se ajustaron las tablas de referencia de CUPS y CIE10 con  base a identificación de errores frecuentes y aportes de  diferentes prestadores.</t>
    </r>
    <r>
      <rPr>
        <b/>
        <sz val="12"/>
        <color indexed="8"/>
        <rFont val="Arial"/>
        <family val="2"/>
      </rPr>
      <t xml:space="preserve">
'Reuniones</t>
    </r>
    <r>
      <rPr>
        <sz val="12"/>
        <color indexed="8"/>
        <rFont val="Arial"/>
        <family val="2"/>
      </rPr>
      <t xml:space="preserve">: Capital Salud EPSS 28/01/2015, Instituto Distrital de Recreación y Deporte 09/02/2015, Grupo de Información 22/01/2015.
</t>
    </r>
    <r>
      <rPr>
        <b/>
        <sz val="12"/>
        <color indexed="8"/>
        <rFont val="Arial"/>
        <family val="2"/>
      </rPr>
      <t>Correspondencia</t>
    </r>
    <r>
      <rPr>
        <sz val="12"/>
        <color indexed="8"/>
        <rFont val="Arial"/>
        <family val="2"/>
      </rPr>
      <t xml:space="preserve">
</t>
    </r>
    <r>
      <rPr>
        <b/>
        <sz val="12"/>
        <color indexed="8"/>
        <rFont val="Arial"/>
        <family val="2"/>
      </rPr>
      <t>Enero</t>
    </r>
    <r>
      <rPr>
        <sz val="12"/>
        <color indexed="8"/>
        <rFont val="Arial"/>
        <family val="2"/>
      </rPr>
      <t xml:space="preserve">:                                                                                           </t>
    </r>
    <r>
      <rPr>
        <b/>
        <sz val="12"/>
        <color indexed="8"/>
        <rFont val="Arial"/>
        <family val="2"/>
      </rPr>
      <t>Entradas</t>
    </r>
    <r>
      <rPr>
        <sz val="12"/>
        <color indexed="8"/>
        <rFont val="Arial"/>
        <family val="2"/>
      </rPr>
      <t xml:space="preserve">: Informativas EPS Salud Total, Minsalud, Hospital Universitario la Samaritana, Gloria del Rosario Facundo,
IVE; Aliansalud EPS, Salud Total EPS,  hospital Pablo VI Bosa, Famisanar EPS,  Hospital Simón Bolívar, Hospital de Fontibón, Hospital de Chapinero, Capital Salud EPSS 
</t>
    </r>
    <r>
      <rPr>
        <b/>
        <sz val="12"/>
        <color indexed="8"/>
        <rFont val="Arial"/>
        <family val="2"/>
      </rPr>
      <t>Salidas</t>
    </r>
    <r>
      <rPr>
        <sz val="12"/>
        <color indexed="8"/>
        <rFont val="Arial"/>
        <family val="2"/>
      </rPr>
      <t xml:space="preserve">: Derecho de Petición: 1, Aseguramiento; entrega RIPS Diciembre 2014 , Aliansalud EPS, Salud Total EPS,  
</t>
    </r>
    <r>
      <rPr>
        <b/>
        <sz val="12"/>
        <color indexed="8"/>
        <rFont val="Arial"/>
        <family val="2"/>
      </rPr>
      <t>Febrero</t>
    </r>
    <r>
      <rPr>
        <sz val="12"/>
        <color indexed="8"/>
        <rFont val="Arial"/>
        <family val="2"/>
      </rPr>
      <t xml:space="preserve">:                                                                                          </t>
    </r>
    <r>
      <rPr>
        <b/>
        <sz val="12"/>
        <color indexed="8"/>
        <rFont val="Arial"/>
        <family val="2"/>
      </rPr>
      <t>Entradas</t>
    </r>
    <r>
      <rPr>
        <sz val="12"/>
        <color indexed="8"/>
        <rFont val="Arial"/>
        <family val="2"/>
      </rPr>
      <t xml:space="preserve"> Copia autorización de cuentas adicionales al Instituto Nacional de Cancerología, Oficina Asesora de Comunicaciones en Salud; Subsecretaría de Servicios de Salud y Aseguramiento, Capital Salud RIPS Diciembre de 2014, Universidad Santo Tomás, María Victoria Anzola (Informativa), 
</t>
    </r>
    <r>
      <rPr>
        <b/>
        <sz val="12"/>
        <color indexed="8"/>
        <rFont val="Arial"/>
        <family val="2"/>
      </rPr>
      <t xml:space="preserve">Salidas </t>
    </r>
    <r>
      <rPr>
        <sz val="12"/>
        <color indexed="8"/>
        <rFont val="Arial"/>
        <family val="2"/>
      </rPr>
      <t>Aseguramiento; entrega RIPS Enero 2015, Oficina asesora de comunicaciones en Salud, Dirección de Diversidad Sexual Secretaría Distrital de Planeación, Requerimiento SDQS N° 188742015 del 12/02/2015 a Desarrollo de Servicios, Directora de Provisión de Servicios de Salud, requerimiento SDQS IVE el 15/02/2015,  Universidad Santo Tomás, Derecho de Petición 2</t>
    </r>
  </si>
  <si>
    <t>Hay que tener en cuenta la ESE de El Tunal presentó oficio a Aseguramiento indicando el porque del atraso de la informaicón de RIPS.
Se incorpora para este año la validación de RIPS de atenciones en Interrupción Voluntaria del Embarazo (IVE).</t>
  </si>
  <si>
    <r>
      <t xml:space="preserve">Enero                                                                                                  </t>
    </r>
    <r>
      <rPr>
        <sz val="12"/>
        <color indexed="8"/>
        <rFont val="Arial"/>
        <family val="2"/>
      </rPr>
      <t xml:space="preserve">Avances en  el documento  de análisis de información para seguimiento a  Mortalidad materna.                                              </t>
    </r>
    <r>
      <rPr>
        <b/>
        <sz val="12"/>
        <color indexed="8"/>
        <rFont val="Arial"/>
        <family val="2"/>
      </rPr>
      <t xml:space="preserve">Febrero                                                                                              </t>
    </r>
    <r>
      <rPr>
        <sz val="12"/>
        <color indexed="8"/>
        <rFont val="Arial"/>
        <family val="2"/>
      </rPr>
      <t>Ajustes a los documentos finales  de análisis de información para seguimiento a los siguientes eventos de interés en salud pública  :
Mortalidad materna, periodo 2010-2014
Seguimiento a enfermedades crónicas, periodo 2010-2014
Seguimiento a mortalidad Infantil, periodo 2010-2014</t>
    </r>
    <r>
      <rPr>
        <b/>
        <sz val="12"/>
        <color indexed="8"/>
        <rFont val="Arial"/>
        <family val="2"/>
      </rPr>
      <t xml:space="preserve">                                                                                                      
</t>
    </r>
  </si>
  <si>
    <r>
      <t>Enero</t>
    </r>
    <r>
      <rPr>
        <sz val="12"/>
        <color indexed="8"/>
        <rFont val="Arial"/>
        <family val="2"/>
      </rPr>
      <t xml:space="preserve">
- Canalizaciones fondo financiero 2o. Trimestre 2014
- Sustancias psicoactivas 2012-2014 total bogota, por año, dx, edad y sexo solicitado por concejal
- Enfermedades zoonoticas dx enfermedades zoonoticas 2012-2014, por usuario, periodo, dx, edad y sexo, (contributivo, subsidiado y vinculado), solicitado por concejal
- Enfermedades cronicas periodo 2013-2014
- Reporte sobre numero de atenciones diaganosticas por violencia y abuso sexual poblacion vinculada, por causa externa, sexo en el periodo 2013-2014
</t>
    </r>
    <r>
      <rPr>
        <b/>
        <sz val="12"/>
        <color indexed="8"/>
        <rFont val="Arial"/>
        <family val="2"/>
      </rPr>
      <t>Febrero</t>
    </r>
    <r>
      <rPr>
        <sz val="12"/>
        <color indexed="8"/>
        <rFont val="Arial"/>
        <family val="2"/>
      </rPr>
      <t xml:space="preserve">
- Número de atenciones e individuos unicos por institucion y usuario 2014
- Número de individuos en población desplazada para diligenciar matriz ministerio de salud
-  Número de atenciones para menores de un año.
-  Atenciones por diagnosticos alzheimer por edad, localidad periodo 2012-2014
- Número de atenciones para la poblacion desmovilizada por genero en el periodo segundo semestre 2014
- Número de atenciones por enfermedades huerfanas por usuario, edad en el periodo 2013-2014.
- Número de individuos atendidos según matriz de contraloria por edad y sexo.
- Diagnósticos de enfermedades huerfanas y resumen de atencion por usuario 2013-2014
- 10 primeras causas dx red sur por tipo atencion y procedimientos de rehabilitacion.
- Listado de atenciones por dx cambio climatico, edad, hospital y dx 2014
- Número de procedimientos por audicion y vision de 0 a 5 años por usuairo en el 2012-2013
-  Causa diagnóstica enfermedades respiratoria localidad kennedy por grupo edad 0 a 17 años, sexo, localidad 2013
- Procedimientos y consultas mas demandado por la poblacion por usuairo 2013-2014
- 5 primeras causas diagnósticas en consulta y hospitalizacion y morbilidad general por edad y localidad 2014
- Número de atenciones poblacion embera 2014 por tipo atenciony sexo.
- 10 primeras causas dx red sur por tipo atencion y procedimeintos de rehabilitacion 2014 
- Atenciones damandadas por usuarios en el regimen subsidiado, suministrados por aseguramiento
- Número de atenciones por tipo de atencion en el periodo vinculado 2010-2014
- Número de atenciones e individuos habitantes de calle atendidos todos los regimenes por tipo atencion enel periodo 2012-2013 
- Número de atenciones e individuos que demandan atencion por violencia y abuso sexual, por periodo, tipo usuario 2012-2013   
- Número de atenciones e individuos por red servicios,localidad tipo de atencion, usuario el periodo, bogota como vamos, 2013-2014
- Número de atenciones red publica, ESE, todos lo regimenes 2012 - 2013</t>
    </r>
  </si>
  <si>
    <t>Seguimiento Anual</t>
  </si>
  <si>
    <t>Enero                                                                                        Seguimiento mediante oficio de  Solicitud a las diferentes Direcciones o subdirecciones de la información  del Boletín Estadístico 2014. Radicado  2015IE3251-C7                                                                          Febrero •                                                                                Seguimiento mediante oficio de al proceso de diagramación, revisión de estilo y publicación de los boletines estadísticos para los periodos 2011-2012, Radicado 2015IE2681.</t>
  </si>
  <si>
    <t xml:space="preserve">Se realizó el seguimiento de los recursos del FFDS territorializables al 28 de febrero de 2015, donde del total de estos recursos $1.697.842.955.151, se han ejecutado $179.842.847.330, que corresponden a un nivel de ejecución del 10,59% y se han realizado giros en el mismo periodo por valor de   $114.173.202.671, que representan el 6,72% de lo asignado. 
Se realizó el seguimiento de los recursos ejecutados por parte de los Fondos de Desarrollo Local, con corte al 28 de febrero de 2015, donde han ejecutado un total de $42.960.699.713 (6.58%), de los $652.660.109.000 asignado a los Fondos de Desarrollo Local FDL de la 20 Localidades del Distrito y se han realizado giros por valor de $2.819.728.208.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$11.022.179.000, de los cuales, con corte al 28 de febrero de 2015, los 20 Fondos de Desarrollo Local han realizado compromisos por valor de $326.966.759, para un nivel de ejecución de tan solo el 2.67%. y se han realizado únicamente giros por valor de $42.231.246, que equivale al 5.82% de los compromisos al 28 de febrero de 2015. 
Donde únicamente con corte al 28 de febrero de 2015, tres (3) localidades han realizado ejecuciones en proyectos de inversión para realizar acciones en líneas de inversión en salud estas son: : 
La Localidad de Usaquén con el proyecto No. 0827 “Promoción de la salud desde la autonomía, la dignificación y la convivencia” ha realizado compromisos por valor de $ $25.600.000, que corresponde al 10.2% y no se han realizado giros.
La Localidad de Fontibón con el proyecto de inversión No. 1085 “Salud para vivir bien en Fontibón”, donde se han realizados compromisos por valor de $24.000.000, para un nivel de ejecución del 3.3%, no se han realizado giros y no se han realizado giros.
La Localidad de Candelaria con el proyecto de inversión No. 1266 “Ayudas técnicas a discapacitados no incluidas en el POS y subsidio tipo C para adulto mayor”, ha realizado compromisos por valor $277.366.759 que corresponden al 70.22% y se han realizado giros por $42.231.246 y que corresponde al 10.7% del total de los compromisos.
</t>
  </si>
  <si>
    <t xml:space="preserve">Ajuste y consolidación de plan de trabajo 2015, para armonización de Plan Distrital de Desarrollo y Plan Decenal de Salud Pública con aplicación de metodología PASE a la equidad en salud.
Convocatoria y desarrollo de reunión de concertación con Ministerio de Salud y Protección Social, del Plan de trabajo 2015 para la implementación de la metodología PASE a la Equidad en Salud.
Gestión y desarrollo de reunión de concertación y articulación del trabajo intersectorial con las Secretarías de Planeaación y Hacienda Distrital, para la armonización del Plan de Desarrollo 2012-2016 y la formulación del Plan De Desarrollo Distrital 2016-2020 en el marco del Plan Decenal de Salud Púbica.
Gestión y convocatoria a distintos sectores de la administarción Distrital  para implementación de plan de acción intersectorial 2015, para armonización del PDD 2012-2016  y el PDSP 2012-2021
Gestión para delegación de profesionales de la SDS para la conformación del equipo ampliado de la entidad para implementación de la metodología PASE a la Equidad en Salud.
</t>
  </si>
  <si>
    <t xml:space="preserve">
Para el FFDS y SDS se reportó el formulario 50. Con sus respectivos formatos. 
Los informes de Diciembre de 2014 quedaron aceptados en el Ente de Control  13 de Enero de 2015.
Se reportaron 8 formatos. (7 FFDS Y 2 SDS).
Para el FFDS y SDS se reportó el formulario 50. Con sus respectivos formatos. 
Los informes de Enero de 2015 quedaron aceptados en el Ente de Control  10 de Febrero de 2015.
Se reportaron 8 formatos. (3 FFDS Y 1 SDS).</t>
  </si>
  <si>
    <t xml:space="preserve">La cantidad de formatos se reporta dependiendo de si se realiza o no CONTRATOS NUEVOS en la Entidad. No es un número exacto. Con numeración de SDS no se generaron contratos nuevos o iniciales.
La cantidad de formatos se reporta dependiendo de si se realiza o no CONTRATOS NUEVOS en la Entidad. No es un número exacto. En Enero 2015  no se generaron contratos nuevos de FFDS ni de SDS.
</t>
  </si>
  <si>
    <t>Se hace entrega de la Matriz  para victimas del conflicto armado analizada, revisada y aprobada al Ministerio de Salud y Proteccion Social dentro de los plazos establecidos, de la misma forma el informe RUSICST  para las victimas del conflicto armado a la alta consejeria</t>
  </si>
  <si>
    <t>Seguimiento Trimestral</t>
  </si>
  <si>
    <t>En el mes de Enero  se Actualizaron los 18 Proyectos  del FFDS  y se enviaron los Planes de Acción a la Direcciónb Financiera para ser ejecutados en la vigencia 2015.
En el mes de Febrero   se tramitaron  4 traslados entre conceptos de gasto de los proyectos 874-875 y 2 del proyecto 882</t>
  </si>
  <si>
    <t xml:space="preserve">DISEÑO Y FORMULACIÓN DE LA POLÍTICA:  
*Política y Plan de CTI y Agenda de investigaciones: 
En el marco de los procesos desarrollados en la SDS, en investigaciones y cooperación se comienza la revisión de documentos para avanzar en la estructuración del documento que dará cuenta del “análisis de situación de la investigación en Bogotá hoy”. Se realizan los ajustes y se termina el documento de lineamientos de la agenda temática de investigaciones: i) Factores globales que afectan la salud; ii) Estructuras y procesos que afectan diferencialmente la salud de la población y iii) Sistemas, servicios y políticas de salud.
En el marco de los proceso de política en ciencia, tecnología e innovación (CTI) para la salud, se continúa con la revisión de conceptos e información para avanzar en la estructuración del documento que dará cuenta del proceso de formación para la política de CTI para la salud en Bogotá.
*Acompañamiento técnico a las ESE: Dentro de la planeación para el 2015, en relación al proceso de acompañamiento técnico a las ESE, se propone continuar con las reuniones mensuales como parte de un proceso de fortalecimiento de capacidades; realizar las visitas de seguimiento a cada una de las veintidós ESE, para conocer los avances logrados en el proceso de investigaciones. Se está estructurando la metodología a desarrollar en las dos estrategias. 
Dentro de la planeación para el 2015, en relación al proceso de acompañamiento técnico a las ESE, se elabora la programación de las visitas a las ESE y el desarrollo de las reuniones mensuales.
MOVILIZACIÓN DEL CONOCIMIENTO:
*Observatorio para la equidad en calidad de vida y salud de Bogotá - OECVS: 
Se avanzó en la elaboración de planeación de las actividades para el año 2015 en la perspectiva de elaborar un informe intersectorial en calidad de vida, ambiente y salud para Bogotá. Se avanzó en el proceso de elaboración de la reglamentación del Observatorio.
*Revista de investigaciones en seguridad social y Salud: 
A 31 de enero de 2015 se recibieron corregidos por parte de los Autores de los siguientes artículos: 1) Arreglos sugeridos por el Revisor de Estilo y corregidos por el autor: Articulo No. 2: “Goce efectivo del Derecho a la Salud de los Niños, Niñas y Adolescentes en Bogotá (2000-2010), Articulo No 4: “Reflexiones en torno a algunas experiencias de rehabilitación basada en comunidad (RBC) del Nodo Centro de la Red de RBC Colombia”, Articulo No 5: “Tomate el Control, prevención del consumo de alcohol en ámbitos universitario, una alternativa en Salud Pública, Articulo No. 30: “Análisis descriptivo de la vigilancia epidemiológica intramural de la intoxicación de monóxido de carbono en el Distrito Capital 2011”. 2) Artículos arreglados por el autor y enviado a la Pontificia Universidad Javeriana: Articulo No. 39: “Efectos Auditivos y extra-auditivos por exposición a ruido ambiental en docentes de las localidades de Fontibón y Engativa, Bogotá D.C. 2010”. 3) Artículos con sugerencias del Corrector de Estilo, que no han sido corregidos por el Autor: Articulo No 28: “Morbilidad en Salud Oral en población vinculada, desplazada y subsidiado no Pos, basados en los diagnósticos registrados en los RIPS años 2006 a 2010 y factores de riesgo relacionados con la salud oral identificados en la población caracterizada mediante la estrategia de APS”, Articulo No. 33: “el enfoque poblacional: Reflexiones para su implementación”.4) Artículos en primera revisión del Autor: Articulo No. 6: “Estado del Arte de las investigaciones sobre equidad en salud en Bogotá, 20206-2010”. 5) Artículos en Segunda Revisión del autor: Articulo No. 26: Accidentalidad vial por motocicletas en Bogotá, D.C. Un problema de Salud Pública, Articulo No. 34: “Obsolescencia del equipamiento biomédico con hospitales públicos de la Red Distrital de Salud, año 2010”. 6) Artículos en Tercera Revisión de los Autores: Articulo No. 23: “Política Publica Distrital de Salud para la población desplazada por la violencia, “por la equidad, el reconocimiento y el goce efectivo del derecho a la salud de la población desplazada asentada en Bogotá 2008-2016”.
Se elaboró el primer borrador de los estudios previos cuyo objeto es: “Aunar esfuerzos para el fortalecimiento de la movilización del conocimiento en dos procesos: La Revista de Salud y Seguridad Social y Apoyo a la realización del Segundo Congreso en Investigaciones y Salud”. Por valor de $ 181.407.000.oo. Modalidad de contratación: Convenio.
A 31 de febrero de 2015 se recibieron corregidos por parte de los Autores de los siguientes artículos: 1) Arreglos sugeridos por el Revisor de Estilo y corregidos por el autor: Articulo No. 4: Reflexiones en torno a algunas experiencias de Rehabilitación basadas en comunidad (RBC) DEL Nodo Centro de la Red de Redes de RBC Colombia, Articulo No. 33: El enfoque poblacional: Reflexiones para su implementación, Articulo No. 12: Capacitación integral en temas relacionados con el proceso de retiro laboral dirigido a pre pensionados de la Secretaría Distrital de Salud y las Empresas Sociales del Estado, Articulo No. 9: Reflexiones sobre la Política por la Calidad de Vida de Niños, Niñas y adolescentes en Bogotá, D.C. 2) No han sido corregidas las sugerencias del corrector de estilo por el autor:  Articulo No. 29: “Morbilidad en Salud Oral en población vinculada, desplazada y subsidiado no Pos, basados en los diagnósticos registrados en los RIPS años 2006 a 2010 y factores de riesgo relacionados con la salud oral identificados en la población caracterizada mediante la estrategia de APS”, Artículo No. 3 “Experiencia de diseño de la política de participación social en salud en Bogotá”. 3) Se enviaron a Revisión de estilo los siguientes artículos: Articulo No. 27: “Atenciones relacionadas con el consumo de sustancias psicoactivas, 2006 -2011”, Articulo No. 36:”Los factores que hacen diferente la política de innovación en los países: Caso de estudio Alemania, España y Polonia”, Articulo No. 41: El Plan de Ciencia Tecnología e Innovación, Investigaciones Habla, Fortalecimiento de Capacidades, la Reestructuración, y la Importancia del conocimiento en el Hospital, Articulo No. 42: Entrevista a Julie Aultman. El lado oscuro de la investigación en seres humanos, Articulo No. 43: Metodología de costo- efectividad en la práctica clínica. 4) En primera revisión del Autor: Articulo No. 6: “Estado del Arte de las investigaciones sobre equidad en salud en Bogotá, 20206-2010”. 5) En Segunda Revisión del autor: Articulo No. 26: Accidentalidad vial por motocicletas en Bogotá, D.C. Un problema de Salud Pública, Articulo No. 34: “Obsolescencia del equipamiento biomédico con hospitales públicos de la Red Distrital de Salud, año 2010”. 6) En Tercera Revisión de los Autores: Articulo No 5: “Tomate el Control, prevención del consumo de alcohol en ámbitos universitario, una alternativa en Salud Pública, Articulo No. 23: “Política Publica Distrital de Salud para la población desplazada por la violencia, “por la equidad, el reconocimiento y el goce efectivo del derecho a la salud de la población desplazada asentada en Bogotá 2008-2016”.
*Cooperación Nacional e Internacional: 
Se hizo seguimiento a la agenda de cooperación nacional e internacional, y se seleccionó la información relevante en materia de seminarios, talleres y convocatorias entre otras, relacionados con temas de salud para participación de la SDS y las ESE desde los 7 ejes de la agenda. Así mismo, se actualizó la matriz para la consolidación de la información recolectada (convocatorias, becas, capacitaciones, etc) en las páginas web de los agentes cooperantes identificados en la agenda de cooperación. 
Se socializaron para la participación de la SDS y las ESE tres convocatorias de cooperación internacional entre las cuales se encuentran: a) El curso gratuito: “Esenciales del Financiamiento Climático: Financiación Innovadora para el reto del cambio climático”. b) The London School of Hygiene &amp; Tropical Medicin dará un curso online gratuito sobre Ebola, denominado: “Ebola in Context: Understanding Transmission, Response and Control”. c) Convocatoria de recepción de prácticas, experiencias, investigaciones y/o casos para presentar en el 5 Congreso del Pacto Global). d) beca de la embajada de Israel para estudiar ‘Master in Public Health’. e) curso de formación TIC para profesionales de la salud. f) Convocatoria ‘Salvando Vidas desde el Naciemiento’.
Se empezó con la programación y organización de tres encuentros internacionales a desarrollar durante el 2015 denominados: 1. Sistemas de Salud Mundiales y Lecciones para Colombia. 2. Atención Primaria en Salud y 3. Desarrollo Hospitalario en Grandes Ciudades.
Asistencia y participación en 3 reuniones convocadas con la DDRI para activar comité de preparación del encuentro de Alcaldes y líderes políticos en el marco del CGLU y para la preparación de la cumbre de cambio climático. Ambos eventos serán en la ciudad de Bogotá.
Se coordinó con el Hemocentro Distrital, el Ministerio de Salud y Apoyo y con la ESE Simón Bolivar para recibimiento de la visita técnica para la referenciación con comisión del Ministerio de Salud de Costa Rica en el tema de banco de Tejidos y pabellón del quemados del Hospital.
Continuación en la organización de tres encuentros internacionales a desarrollar durante el 2015 denominados: 1. Sistemas de Salud Mundiales y Lecciones para Colombia. 2. Atención Primaria en Salud y 3. Desarrollo Hospitalario en Grandes Ciudades.
En el mes de enero y febrero se hizo seguimiento a los siguientes procesos: 1) Se hizo seguimiento a la minuta del convenio marco de cooperación con la Organización Panamericana de la Salud. 2) Se hizo seguimiento al convenio de cooperación firmado entre la Alcaldía Mayor de Bogotá y la Generalitat de Cataluña en temas de salud para empezar las teleconferencias en las líneas de cooperación identificadas. En el mes de enero y febrero se ajustó el plan de trabajo de acuerdo a las líneas de cooperación y se estableció cronograma hasta el mes de junio. Se programó segunda teleconferencia para la primera semana de marzo para dar seguimiento a los temas identificados para la colaboración con el CRUE. 3) Se hizo seguimiento al convenio de cooperación con la Secretaria de Salud del D.F, México. Para el mes de enero se reprogramo la primera teleconferencia del año para culminar con el tema de VIH y para el mes de febrero se solicitó la programación de la segunda teleconferencia con el tema interrupción voluntaria del embarazo. 4) Se hizo seguimiento al proceso de cooperación con Suecia en donde se empezó a preparar la vista técnica por parte de White Arquitects en el mes siguiente, en el mes de febrero se hizo seguimiento al proceso de cooperación con Suecia, para el mes de febrero se recibió una segunda visita por parte de White Arquitects al Simón Bolivar donde se desarrollaron talleres, análisis de información y planificación del proyecto hasta el mes de mayo. Adicionalmente, se empezó a coordinar la tercera visita que será en el mes de marzo para la presentación de avances en la ejecución del proyecto.
*Estrategia de Comunicaciones: 
En el mes de enero, se continuó con el fortalecimiento de la estrategia de visibilización de los proceso de Investigaciones por medio de 20 afiches promocionales.  Se realizó la propuesta temática y organización de Investigaciones Habla 2015.  Está en proceso de edición el documento de lineamientos de investigaciones y Cooperación 2014. Se realizó la publicación de becas y cursos en el boletín llamado BK2 enero. Se está trabajando en la estructura del boletín de investigaciones y cooperación.
En el mes de febrero, se continuó con el fortalecimiento de la estrategia de visibilización de los proceso de Investigaciones por medio de 10 afiches promocionales.  Se realizó la nueva imagen y el cronograma temático de Investigaciones Habla 2015.  Se realizó el boletín llamado BK2 de febrero. Se está trabajando en la estructura y organización del Foro “Desarrollo Hospitalario en grandes ciudades”.
*Portal del Conocimiento: 
La biblioteca da continuidad a la presentación de sus servicios el mes de enero durante 12 días, cuenta con 32 puestos lectores, y con 8 terminales de cómputo para consulta de internet. Nuestro acervo bibliográfico actualmente está conformado por un total de 6531 volúmenes, y el recurso humano que brinda el servicio es dado por un profesional.
La atención de manera presencial fue dada en el mes de enero a 180 usuarios entre ellos (estudiantes de secundaria, universitarios, investigadores y público en general), apoyándolos en las diferentes necesidades de información en el área de la salud, para ello se tienen en cuenta los siguientes ítems en este mes: Préstamo externo:  10 materiales y Préstamo interno:  48 materiales, para un total de 58 préstamos. En el mes se atendieron 51 consultas en computadores: Usuarios por permanencia 41 y Usuarios por preferencia 30. Administración y responsabilidad del manejo Punto Vive Digital – PVD.
La biblioteca da continuidad a la presentación de sus servicios el mes de febrero durante 4 días, cuenta con 32 puestos lectores, y con 8 terminales de cómputo para consulta de internet. Nuestro acervo bibliográfico actualmente está conformado por un total de 6531 volúmenes, y el recurso humano que brinda el servicio es dado por un profesional.
La atención de manera presencial fue dada en el mes de febrero a 289 usuarios entre ellos (estudiantes de secundaria, universitarios, investigadores y público en general), apoyándolos en las diferentes necesidades de información en el área de la salud, para ello se tienen en cuenta los siguientes ítems en este mes: Préstamo externo: 8 materiales y Préstamo interno: 30 materiales, para un total de 38 préstamos.
En el mes se atendieron 150 consultas en computadores: Usuarios por permanencia 85 y usuarios por preferencia 16. Administración y responsabilidad del manejo Punto Vive Digital – PVD.
GESTIÓN DEL CONOCIMIENTO:
*Fortalecimiento de capacidades: 
Se continúa con el desarrollo la guía para el fortalecimiento de capacidades (que se materializa en la guía para la gestión del conocimiento en la SDS), se realizan dos conferencias para los investigadores y grupos de investigación de la SDS y las ESE. Se solicita capacitación a Colciencias para la presentación de proyectos al fondo Nacional de Regalías. Se informa a los investigadores de las diferentes convocatorias para los grupos (proyectos de investigación).
*Grupos de investigación:  
Se avanza en el proceso, brindando asesoría técnica a los investigadores y grupos de investigación con miras a la participación en la medición de grupos de investigación Colciencias- Convocatoria 693 de 2014, previa revisión de los resultados preliminares se asesoran a los grupos para la realización de la reclamación ante Colciencias. Se asesoran investigadores y líderes de investigación de los hospitales y la secretaria de salud de Bogotá.  
*Semilleros de investigación: 
De acuerdo a la nueva estructura de la SDS, se está en proceso de Ajuste de los lineamientos para tramitar la resolución de constitución del semillero con la Dirección de jurídica. 
*Investigaciones para la salud: 
En el marco del Convenio 1803 -2013, suscrito entre la SDS y la Universidad de San Buenaventura, Bogotá, cuyo objetivo fue “Desarrollar estudio que permita identificar, caracterizar, y analizar las investigaciones realizadas en Bogotá, D.C., en el campo de la salud, la calidad de vida y la enfermedad, durante el periodo de 2010 en adelante”, se avanzó en dar el concepto del Informe Técnico Final, el cual contiene información de relevancia para aportes a la agenda distrital de salud y del desarrollo de temas que se expondrán en el espacio “investigaciones habla”, acordada para el mes de marzo de 2015.  
En el marco del Convenio 1426 del 2013 suscrito entre la SDS y la Fundación Universitaria de Ciencias de la salud (FUCS), se avanzó en trabajar la herramienta web 2.0 por módulos, para la  sistematización interactiva de la TABLA MAESTRA de seguimiento a investigaciones. 
*Innovación:
En relación con el proyecto de investigación sobre la identificación y caracterización de las innovaciones en la red pública adscrita, junto con la Corporación Universitaria Iberoamericana (CUI) se pone en consideración de los demás actores como son Universidad Nacional, Fundación Ifarma y Universidad de Antioquia con el fin de definir participación para optar por regalías. Avanza construcción propuesta de proyecto para optar por recursos de regalías sobre el tema de medicamentos, enmarcado en Innovación en modelos educativos e Innovación social para la gestión de lo público. Planeación de accionar para presente vigencia 2015. Continúo la construcción de los dos proyectos sobre innovación social que se desea presentar para optar por recursos de regalías. 
*Comité de Ética para la Investigación en Salud- CEIS: 
Se avanzó en la elaboración de planeación de las actividades para el año 2015 en la perspectiva de conformar la Red Distrital de Comités de ética de investigación en salud. Se avanzó en la selección de los contenidos temáticos y eventuales conferencistas del programa de fortalecimiento de capacidades en ética en investigación en salud.
*Comité Técnico de Investigaciones: 
Se realiza revisión de la nueva resolución para el Comité de Investigaciones de la Secretaria de Salud, debido a que surtió la reestructuración. La nueva resolución reemplazaría la resolución 0454 de 2014.
Gestión Administrativa del Grupo:
Seguimiento al proyecto 872: Se encuentra actualizado la parte financiera y administrativa, del proyecto de inversión 872 “Conocimiento para la Salud”, en sus componentes de investigaciones y estudios, y recurso humano. (Plan de Adquisición 872 actualizado y aplicativo SISCO Actualizado), se cuenta con el PAC 2015 y de las Reservas 2014 del proyecto, en el mes de enero y febrero se realiza actualización del proyecto de inversión 872 “conocimiento para la Salud” de acuerdo a 3 modificaciones al plan anual de adquisiciones del Proyecto 872 “Conocimiento para la Salud”: A) para contra crédito y acreditar el componente 0326 denominado Recurso Humano contratado para gestionar la política de Ciencia, Tecnología e Innovación y las Investigaciones en Salud para Bogotá D.C. 1) En cumplimiento a la resolución 0027 del 7 de enero de 2015 y a la resolución 0039 del 9 de enero de 2015, donde se adopta la escala de honorarios para las personas naturales que se contraten mediante la modalidad de contrato de prestación de servicios, por tal razón, se ve la necesidad de ajustar el Plan de Adquisiciones  2015 disminuyendo los recursos de algunos requerimientos y acreditando otros. 
B) para contra crédito y acreditar el componente 111 denominado investigaciones que logra gestionar la política de Ciencia, Tecnología e Innovación y las Investigaciones en Salud para Bogotá D.C. En desarrollo de lo anterior y dando cumplimiento al proceso de Movilización del conocimiento a través de estrategias como observatorio, revista, alianzas y el portal del conocimiento, el proyecto 872: 2) para contratar en un mismo proceso 3 eventos internacionales, con el fin de planear, desarrollar, coordinar, operar y administrar los tres eventos internacionales para promover los servicios y políticas de la SDS-FFDS, 3) realizar una contratación para el fortalecimiento de la movilización del conocimiento en dos procesos: la revista de salud y seguridad social y apoyo a la realización del segundo congreso en investigaciones y salud. 
Contratación: se realizó el trámite de contratación de 8 contratos de persona natural, en el mes de enero y febrero se encuentra contratado el 50% del Talento humano, se cuenta con el trámite de liquidación de los convenios 1426-2013 suscrito con la Fundación Universitaria Ciencias de la Salud, 1803-2013 suscrito con la Universidad de San Buenaventura, 1878-2013 suscrito con la Pontificia Universidad Javeriana. 
</t>
  </si>
  <si>
    <t xml:space="preserve">DISEÑO Y FORMULACIÓN DE LA POLÍTICA:
*Política y Plan de CTI y Agenda de investigaciones: Se termina la consolidación del documento que da cuenta del contenido de los principales ejes temáticos de la agenda de investigaciones para la salud.
*Acompañamiento técnico a las ESE: Contar con una propuesta de trabajo para el 2015, que continúa contribuyendo a la consolidación del proceso de investigaciones y cooperación en las ESE.
MOVILIZACIÓN DEL CONOCIMIENTO:
*Observatorio para la equidad en calidad de vida y salud de Bogotá – OECVS:
Se logró consolidar una estructura técnica, investigativa y operativa del Observatorio que se propondrá en el Proyecto de Decreto reglamentario del OECVS.
*Revista de investigaciones en seguridad social y Salud: Se entregaron 43 artículos para la revisión de pares y se recibieron dos (2) artículos más para la Revista de Investigaciones en Seguridad Social y Salud. 1) Arreglos sugeridos por el Revisor de Estilo y corregidos por el autor: Articulo No. 4: Reflexiones en torno a algunas experiencias de Rehabilitación basadas en comunidad (RBC) DEL Nodo Centro de la Red de Redes de RBC Colombia, Articulo No. 33: El enfoque poblacional: Reflexiones para su implementación, Articulo No. 12: Capacitación integral en temas relacionados con el proceso de retiro laboral dirigido a pre pensionados de la Secretaría Distrital de Salud y las Empresas Sociales del Estado, Articulo No. 9: Reflexiones sobre la Política por la Calidad de Vida de Niños, Niñas y adolescentes en Bogotá, D.C. 2) No han sido corregidas las sugerencias del corrector de estilo por el autor:  Articulo No. 29: “Morbilidad en Salud Oral en población vinculada, desplazada y subsidiado no Pos, basados en los diagnósticos registrados en los RIPS años 2006 a 2010 y factores de riesgo relacionados con la salud oral identificados en la población caracterizada mediante la estrategia de APS”, Artículo No. 3 “Experiencia de diseño de la política de participación social en salud en Bogotá”. 3) Se enviaron a Revisión de estilo los siguientes artículos: Articulo No. 27: “Atenciones relacionadas con el consumo de sustancias psicoactivas, 2006 -2011”, Articulo No. 36:”Los factores que hacen diferente la política de innovación en los países: Caso de estudio Alemania, España y Polonia”, Articulo No. 41: El Plan de Ciencia Tecnología e Innovación, Investigaciones Habla, Fortalecimiento de Capacidades, la Reestructuración, y la Importancia del conocimiento en el Hospital, Articulo No. 42: Entrevista a Julie Aultman. El lado oscuro de la investigación en seres humanos, Articulo No. 43: Metodología de costo- efectividad en la práctica clínica. 4) En primera revisión del Autor: Articulo No. 6: “Estado del Arte de las investigaciones sobre equidad en salud en Bogotá, 20206-2010”. 5) En Segunda Revisión del autor: Articulo No. 26: Accidentalidad vial por motocicletas en Bogotá, D.C. Un problema de Salud Pública, Articulo No. 34: “Obsolescencia del equipamiento biomédico con hospitales públicos de la Red Distrital de Salud, año 2010”. 6) En Tercera Revisión de los Autores: Articulo No 5: “Tomate el Control, prevención del consumo de alcohol en ámbitos universitario, una alternativa en Salud Pública, Articulo No. 23: “Política Publica Distrital de Salud para la población desplazada por la violencia, “por la equidad, el reconocimiento y el goce efectivo del derecho a la salud de la población desplazada asentada en Bogotá 2008-2016”.
*Cooperación Nacional e Internacional: 
En el mes de enero y febrero se culminó con éxito: a) el acompañamiento a la visita de la empresa española Dentix, Invest in Bogotá y Procolombia, la cual estaba interesada en conocer el proceso de habilitación de servicios dados por el Distrito. b) la teleconferencia para el proceso de referenciación comparativa con el Centro Regulador de Urgencias y Emergencias de Barcelona. c) el proceso de presentación a la convocatoria del Fondo Noruego-Sueco de Cooperación el proyecto de la Dirección de Participación y Atención al Ciudadano de la SDS en salud y deporte en jóvenes y adolescentes ‘Escuelas de Futbol, Semillas de Goles para la Paz’ para presentar a financiación de gobierno sueco. d) la preparación de la agenda de trabajo, la ficha técnica y demás asuntos académicos y logísticos para la visita de la Agencia de Cooperación Alemana –GIZ- para conocer el Hemocentro Distrital. e) la preparación la agenda de trabajo, la ficha técnica y demás asuntos académicos y logísticos para la visita de la Embajada Belga para conocer el manejo de residuos hospitalarios desde la experiencia del distrito. f) la preparación la agenda de trabajo, la ficha técnica y demás asuntos académicos y logísticos para la visita de la Embajada Cubana para identificar líneas de cooperación y visitar el Hemocentro Distrital, el Laboratorio de Salud Pública y el CRUE y g) la teleconferencia para el intercambio de conocimientos con la municipalidad de Santiago de Chile sobre historia clínica electrónica. Se firmó el convenio marco de cooperación entre la SDS y la Organización Panamericana de la Salud.
*Estrategia de Comunicaciones:
Se cuenta con la proyección de estrategia de comunicaciones para la SDS 2015. Se cuenta con la segunda edición del documento de sistematización del espacio de Investigaciones Habla 2014 y a su vez se encuentra en la página web de la SDS. Se publicó el BK2 boletín Digital de investigaciones y cooperación mes de enero y febrero.
*Portal del Conocimiento:
Los siguientes resultados del portal del conocimiento presentan el acumulado de enero a febrero del presente año.
La atención de manera presencial fue dada en el mes de febrero a 289 para un total acumulado de 469 usuarios
En cuanto al préstamo del material bibliográfico se han atendido: Préstamo externo: en febrero 8 para un acumulado de 18 usuarios, Préstamo interno: en febrero 30 para un acumulado de 78 usuarios, para un total de 38 préstamos en febrero y acumulado de 96 préstamos de libros.
En el mes se atendieron 150 consultas de computadores dando un acumulado de 201. Usuarios por permanencia en el mes de febrero 85 generando un acumulado de 126 y usuarios por preferencia en el mes de febrero 16 generando un acumulado de 46.
GESTIÓN DEL CONOCIMIENTO:
*Fortalecimiento de capacidades: EN PROCESO.
*Grupos de investigación: 
Se logró brindar capacitación individual a los líderes de 3 hospitales y se les ayudo en el proceso de creación de los grupos de investigación en su entidad. Se logró unir esfuerzo con el grupo de investigadores de subdirección de salud pública para la creación o sección de un grupo de investigación. Se realizaron dos jornadas de capacitación para los investigadores de la SDS y las ESE, se capacitaron 18 investigadores. Se obtiene una capacitación por parte de Colciencias para los investigadores de la SDS y las ESE en lo relacionado con estructuración de proyectos para presentación al fondo de regalías. Se gestionaron dos conferencias con ayuda de la Subdirección de salud pública para los investigadores de la SDS.
*Semilleros de investigación:
Se cuenta con los lineamientos para tramitar la resolución de constitución del semillero con la Dirección de jurídica. 
*Investigaciones para la salud:
En el diligenciamiento de la “TABLA MAESTRA A SEGUIMIENTO A LAS INVESTIGACIONES”, de las Empresas Sociales del Estado (ESE) y la Secretaria Distrital de Salud (SDS), en un acumulado del mes de febrero se logran identificar 148 investigaciones. 
En las ESE se identificaron 95 investigaciones y los hospitales que las reportan son 13 a saber: Simón Bolívar, El Tunal, Engativá, Vista Hermosa, Centro Oriente, Fontibón, La Victoria, Nazaret, Usaquén, Kennedy, Del Sur, Tunjuelito y Pablo VI –Bosa. Teniendo en cuenta que se identifica el estado de las investigaciones en la SECRETARIA DISTRITAL DE SALUD (SDS) ingresadas a la “Tabla maestra de seguimiento a investigaciones”, para el periodo 2012 a 2014, solicitado por la Subsecretaría de Planeación y Gestión sectorial, clasificadas en iniciativas de investigación, investigaciones en desarrollo e investigaciones terminadas o ejecutadas, el resultado acumulado para el mes de febrero de 2015 es que el 49% (n=26) de las investigaciones se encuentran en iniciativas de investigación; el 23% (n=12) en desarrollo y terminadas o ejecutadas en el 28% (n=15). Actualmente se están recibiendo listado de investigaciones que las ESE envían de acuerdo a solicitud expresa por el grupo de investigaciones y cooperación. Este listado es imprescindible, necesario para diligenciamiento de tabla maestra interactiva.
En la lista de investigaciones se encuentran 4 proyectos que accederán a recursos de regalías de los cuales uno (1) se encuentra en desarrollo, “Diseño e Implementación del  Banco Distrital de Células Madre de Cordón Umbilical BSCU” y dos (2) en iniciativas de investigación, los cuales se encuentran en trámites administrativos como la “ Implementación de la plataforma científica y tecnológica para la obtención de Fito medicamentos antitumorales con estándares internacionales Bogotá D.C.”;  “Enfermedad de Alzheimer y deterioro cognitivo en la zona cuarta de Bogotá: Estudios clínicos-ambientales, genómicos, epignéticos y de genomas personales” y una (1) que es la “ Creación de un registro nacional de donantes de células progenitoras hematopoyéticas en Colombia - Fase de Pre factibilidad”, que fue aceptada en el mes de noviembre del 2014.  -
*Innovación:
Se cuenta con el plan de acción para el componente de innovación vigencia 2015. Se cuenta con la propuesta preliminar del proyecto titulado “Estudio de Iniciativas y capacidades en Innovación Social (IS) en los entornos de gobierno y comunidad de las E.S.E de la red pública adscrita y la Secretaría Distrital de Salud”, consolidada en el formato propuesto por la Secretaría de Planeación Distrital. Se cuenta con la propuesta preliminar del proyecto sobre medicamentos, consolidada en el formato que demanda la Secretaría de Planeación Distrital, el cual se enmarca en la línea de Innovación social para la gestión de lo público e Innovación en modelos educativos. Se logra terminar las dos propuestas de proyectos para optar por recursos de regalías, enfocadas en innovación social.
*Comité de Ética para la Investigación en Salud:
Se ha logrado consensuar entre los integrantes de los CEIS de las ESE la propuesta de conformar la Red Distrital de CEIS.
*Comité técnico de Investigaciones: 
Se identificaron investigaciones que pasaron por los comités de investigaciones en el año 2014.
Gestión Administrativa del Grupo: 
Seguimiento al proyecto 872: Se cuenta con un equipo de trabajo interdisciplinario consolidado, con fortalezas técnicas que favorecen el desarrollo de las actividades propuestas en función del logro de la meta. se cuenta con el PAC 2015 y de las Reservas 2014 del proyecto, a su vez se encuentra actualizado el Plan de adquisiciones 872 "Conocimiento para la salud" con las fechas y valores estipulados en las contrataciones de recurso humano 2015 (actualizado la parte financiera y administrativa, del proyecto de inversión 872, en sus componentes de investigaciones y estudios, y recurso humano)., en el mes de enero y febrero se realiza actualización del proyecto de inversión 872 “conocimiento para la Salud” de acuerdo a 3 modificaciones al plan anual de adquisiciones del Proyecto 872 “Conocimiento para la Salud” la primera para contra crédito y acreditar el componente 0326 denominado Recurso Humano y las dos últimas para contra crédito y acreditar el componente 111 denominado investigaciones.
Seguimiento a todos los procesos de contratación: se cuenta con tres contratos de persona natural, en el mes de enero y febrero se encuentra contratado el 50% del Talento humano, se cuenta con el trámite de liquidación de los convenios 1426-2013 suscrito con la Fundación Universitaria Ciencias de la Salud, 1803-2013 suscrito con la Universidad de San Buenaventura, 1878-2013 suscrito con la Pontificia Universidad Javeriana. 
</t>
  </si>
  <si>
    <t xml:space="preserve">DISEÑO Y FORMULACIÓN DE LA POLÍTICA:
*Acompañamiento técnico a las ESE: En proceso.
MOVILIZACIÓN DEL CONOCIMIENTO:
*Observatorio para la equidad en calidad de vida y salud de Bogotá - OECVS:
Documento sobre el Observatorio: Lineamientos y síntesis del proceso 2006-2014, (33 páginas). Documento Informe del Observatorio, (10 páginas). Borrador propuesta de foro “Hospitales Constructores de Paz”. Presentación del diseño conceptual y metodológico del Observatorio para la Salud y la Paz (28 diapositivas). Borrador de la propuesta del Boletín sobre el Derecho a la Salud y Víctimas en Bogotá. 
Documento Estudios Previos Convenio Especial de Cooperación de Ciencia, Tecnología e Innovación, cuyo objeto es: “Aunar esfuerzos para estimar la carga de enfermedad para Bogotá D.C., en el periodo 2010 – 2014, usando como indicadores los Años de Vida Ajustados por Discapacidad (AVISA), por muerte prematura (AVPM) y los años vividos con discapacidad (AVD) e identificar las prioridades de salud en Bogotá, Distrito Capital”.
Documento Resolución por la cual se conforman el Comité Coordinador y la Unidad Técnica de Apoyo del Observatorio para la equidad en calidad de vida y salud de Bogotá, (5 páginas), el cual se remitió a la Oficina Asesora Jurídica.
Documento Proyecto de Decreto Reglamentario del Acuerdo 364 de 2009, que crea el Grupo Técnico Intersectorial del Observatorio, (9 páginas).
Documento Exposición de motivos técnico jurídicos y de conveniencia del Proyecto de Decreto del Observatorio, (13 páginas).
*Revista de investigaciones en seguridad social y Salud: El proceso continúa en varias etapas, segunda y tercera revisión de pares, y revisión de estilo y diagramación, ya se hizo un plan de acción para la publicación de los artículos, así mismo se está trabajando en las editoriales. 
*Cooperación Nacional e Internacional:
La agenda de cooperación al día. Fortalecimiento de relaciones con otras entidades del distrito (Alcaldía Mayor), con embajadas y otros agentes cooperantes. Beneficiando de esta manera el trabajo multidisciplinar, mejorando la comunicación interinstitucional, continuación en la búsqueda de recursos para la financiación de proyectos e intercambiando conocimiento para mejorar el quehacer de la SDS, así mismo, se fortalece el proceso de internacionalización de la ciudad. 
*Estrategia de Comunicaciones:
Cronograma y temas definidos para el espacio de debate, análisis y encuentro Investigaciones Habla. Diseñó y difusión de 35 diapositivas promocionales de los eventos del grupo, Boletín BK2 de Investigaciones y Cooperación del mes de enero y febrero, publicado y en la página web de la SDS. Se cuenta con la segunda edición del documento de sistematización Investigaciones Habla 2014
*Portal del Conocimiento:
Promover la difusión de los conocimientos producidos en la Secretaría como resultado de las investigaciones y los informes producidos a nivel técnico, investigativo y administrativo. Participar en la construcción de la memoria bibliográfica institucional y conocer el avance documental externo.
Con el fin de cumplir con el propósito que tiene el portal del conocimiento, se lleva atendido 469 usuarios, que fueron beneficiados con la labor del portal del conocimiento por medio de la generación y facilitación del suministro de servicios de información, a nuestros usuarios: todos los colaboradores y colaboradoras de la secretaría de Salud y las Empresas sociales del Estado. Estudiantes, profesores en investigadores de otras instituciones públicas o privadas y el público en general. Con el fin de facilitar el ejercicio de la investigación y servir de apoyo a los procesos laborales de enseñanza y aprendizaje a los diferentes usuarios, por medio de la difusión de los conocimientos producidos en al SDS y ESE.
GESTIÓN DEL CONOCIMIENTO:
*Fortalecimiento de capacidades: Mediante la realización de las dos jornadas de capacitación para los investigadores y líderes de los grupos de investigación de la SDS y las ESE, se observa mayor manejo de las herramientas de las plataformas de Colciencias e integración con eficiencias los productos generados por los investigadores. Capacitación de investigadores pertenecientes al grupo de investigación (20) en temas relacionado con la ciencia e investigación para la salud. Conocimiento de los investigadores de las diferentes convocatorias que se encuentran en apertura para los grupos de investigación. Se logró capacitación a los investigadores del grupo de investigación de la SDS, en marco del proceso de reingeniería del grupo.
*Grupos de investigación: Mayor conocimiento de los tres (3) grupos avalados para que puedan participar en la nueva medición de grupos de Colciencias vigencia 2014- 2015, de las herramientas y actividades que deben realizar con miras a la Medición de Grupos.  Se continúa el trabajo para la obtención de mejor integración de los Grupos de investigación entre Empresa (Privado), SDS y el Sector educativo.  Se logró el reconocimiento y clasificación del grupo de investigación ante Colciencias (convocatoria 693/2014), frente al anuncio de los resultados preliminares.
*Semilleros de investigación:
Se cuenta con los lineamientos para tramitar la resolución de constitución del semillero con la Dirección de jurídica.
*Investigaciones para la salud:
En el curso de fortalecimiento de capacidades, en el marco del  Convenio 1426 del 2013 suscrito entre la SDS y la Fundación Universitaria de Ciencias de la salud (FUCS), se dio origen a 30 (treinta)  investigaciones entre funcionarios investigadores de  la Secretaría Distrital de Salud y las Empresas Sociales del Estado- ESE.   Las investigaciones son el insumo básico necesario para tener como resultado investigaciones para la salud a realizarse.  Se hace un pedido por $ 1.000.000 (mil millones de pesos), para ejecutarlas. Mas sin embargo a la fecha no conocemos la cifra real de aporte para desarrollo de las investigaciones.
*Innovación: 
Perfiles de los proyectos propuestos en líneas de innovación, consolidados en el formato que requiere la Secretaría de Planeación Distrital, los cuales pretenden optar por regalías para su cofinanciación en el desarrollo.  Dos proyectos con un enfoque de innovación social para salud, presentados en formato de perfil de proyecto de inversión en CT e I ante la Secretaría de Planeación Distrital, para optar por recursos de regalías.
*Comité de Ética para la Investigación en Salud:
Elaboración del Documento sobre los lineamientos del CEIS, periodo 2009-Diciembre de 2014.
Documento Resolución por la cual se reestructura el CEIS, (8 páginas).
Actualización de la página web del CEIS en el micrositio web de la SDS con Alfonso Lara, referente de la Subsecretaría.
Documento Resolución Por la cual se constituye la Red de Comités de Ética para la Investigación en Salud en el Distrito Capital (7 páginas).
Documento Informe del Comité de Ética para la Investigación en Salud, (10 páginas).
Redacción de considerandos técnicos para la exposición de motivos y observaciones críticas a la propuesta de decreto “Por el cual se reglamenta la creación de Centros Regulados para el uso terapéutico de la marihuana y se dictan otras disposiciones”.
*Comité técnico de Investigaciones:
Se tiene listado de investigaciones que deben pasar por el comité de investigaciones y comité de ética.
Gestión Administrativa del Grupo:
Seguimiento al proyecto 872: Se cuenta con un equipo de trabajo interdisciplinario consolidado, con fortalezas técnicas que favorecen el desarrollo de las actividades propuestas en función del logro de la meta. se cuenta con el PAC 2015 y de las Reservas 2014 del proyecto, a su vez se encuentra actualizado el Plan de adquisiciones 872 "Conocimiento para la salud" con las fechas y valores estipulados en las contrataciones de recurso humano 2015 (actualizado la parte financiera y administrativa, del proyecto de inversión 872, en sus componentes de investigaciones y estudios, y recurso humano)., en el mes de enero y febrero se realiza actualización del proyecto de inversión 872 “conocimiento para la Salud” de acuerdo a 3 modificaciones al plan anual de adquisiciones del Proyecto 872 “Conocimiento para la Salud” la primera para contra crédito y acreditar el componente 0326 denominado Recurso Humano y las dos últimas para contra crédito y acreditar el componente 111 denominado investigaciones.
Seguimiento a todos los procesos de contratación: se cuenta con tres contratos de persona natural, se cuenta con el trámite de liquidación de los convenios 1426-2013 suscrito con la Fundación Universitaria Ciencias de la Salud, 1803-2013 suscrito con la Universidad de San Buenaventura, 1878-2013 suscrito con la Pontificia Universidad Javeriana. 
Seguimiento a todos los procesos: se cuenta con tres documentos de los estudios previos y estudios del sector de 3 procesos de contratación de persona jurídica que apoyaran los procesos de Ciencia tecnología e innovación en la SDS y las ESE.
</t>
  </si>
  <si>
    <t xml:space="preserve">MOVILIZACIÓN DEL CONOCIMIENTO:
*Revista de investigaciones en seguridad social y Salud:
Para dar celeridad a la publicación de los números que hacen falta, es importante que los autores de los artículos entreguen los artículos corregidos. Solución enviar correo nuevamente para presionar la entrega. 
*Portal del Conocimiento:
Continúa la dificultad de recuperación de la información de Repositorio Digital en Salud, ya que se encuentra fuera de servicio desde el mes de abril de 2012, debido a dificultades de espacio en el servidor que soporta la intranet y extranet de la SDS.
GESTIÓN DEL CONOCIMIENTO:
*Investigaciones para la salud:
Se presenta dificultad en la respuesta por parte de otras direcciones de la SDS y de las ESE para definir realización de investigaciones desde el punto de vista administrativo y científico, para lo cual se está involucrando a los miembros del comité de investigaciones para que sus respectivos coordinadores conozcan tanto los procesos que se llevan a cabo en la oficina de investigaciones y cooperación como el desarrollo de proyectos de investigación. 
La dificultad reciente es el hecho que en la SDS se inició la reestructuración, generándose diferentes Direcciones y Subdirecciones, para lo cual se estima que se estarán identificando profesionales que tengan como función el seguimiento de las investigaciones al interior de las mismas. Como solución se proyectan mesas de trabajo para que las personas que sean identificadas aporten en éste proceso.  
*Innovación: 
Escasa participación de profesionales en la construcción de propuestas innovadoras, al parecer por falta de disponibilidad de tiempo. Es pertinente que tanto la Secretaría Distrital de Salud como las Empresas sociales del estado de la red adscrita y todo el sector en general incluyan la innovación como estrategia de emprendimiento, sostenibilidad institucional y mejoramiento en la calidad de vida para la población de Bogotá.
*Comité técnico de Investigaciones: 
La profesional que manejaba el comité de investigaciones fue trasladada a un nueva Dirección por la reestructuración de la Entidad. Por lo anterior se retoma el proceso donde se recibieron informes, actas, investigaciones, memorandos etc., para ser sistematizados y continuar con proceso, procedimiento y actividades de Comité de investigaciones de la entidad.
Gestión Administrativa del Grupo:
Seguimiento a todos los procesos de contratación: En el mes de enero y febrero el proyecto no contó con el 50% del recurso humano. Solución. Agilizar la firma de los contratos.
</t>
  </si>
  <si>
    <t xml:space="preserve">MOVILIZACIÓN DEL CONOCIMIENTO:
*Revista de investigaciones en seguridad social y Salud: 
Los autores presentan falencias estructurales y conceptuales para la elaboración de artículos. Solución: Mejorar las capacidades del personal de salud en la elaboración de artículos.  
GESTIÓN DEL CONOCIMIENTO:
*Investigaciones para la salud: 
Se requiere apoyo financiero para realización de investigaciones tanto para las SDS y las ESE.
*Comité técnico de Investigaciones: 
Se requiere apoyo de las nacientes Subsecretarías para el desarrollo del comité de investigaciones. Así mismo es requerido el apoyo de los abogados de la Subsecretaría de Planeación y Gestión Sectorial y la Oficina Jurídica para realizar la nueva resolución que reemplaza al 0454 de 2014, que le da plataforma legal al comité de investigaciones.
</t>
  </si>
  <si>
    <t xml:space="preserve">En relación al balance sobre avance en el logro de la meta “DISEÑO, FORMULACION E IMPLEMENTACION DE LA POLITICA DISTRITAL DE CIENCIA Y TECNOLOGIA".
Es importante tener en cuenta que las acciones realizadas por el grupo de investigaciones y cooperación en la gestión y movilización del conocimiento contribuyen en la formulación de la Política de CTI para la Salud. Así mismo, en la  página de la SDS se encuentra publicado el Plan  de CTI para la salud, acompañado de una encuesta como parte del proceso de socialización y retroalimentación.  Los insumos de esta encuesta retroalimentarán el proceso de formulación.
A su vez, para avanzar en la formulación del Plan, desde la coordinación del grupo de investigaciones y cooperación, se han venido realizando reuniones con distintos grupos a fin de construir una propuesta para la formulación de la política.
*Política y Plan de CTI y Agenda de investigaciones:
Revisión de documentos para avanzar en la estructuración del documento que dará cuenta del “análisis de situación de la investigación en Bogotá hoy”.
Se realizan los ajustes y se termina el documento de lineamientos de la agenda temática de investigaciones: i) Factores globales que afectan la salud; ii) Estructuras y procesos que afectan diferencialmente la salud de la población y iii) Sistemas, servicios y políticas de salud.
*Acompañamiento técnico a las ESE:
Dentro de la planeación para el 2015, en relación al proceso de acompañamiento técnico a las ESE, se propone continuar con las reuniones mensuales como parte de un proceso de fortalecimiento de capacidades; realizar las visitas de seguimiento a cada una de las veintidós ESE, para conocer los avances logrados en el proceso de investigaciones. Se está estructurando la metodología a desarrollar en las dos estrategias.
Se elabora la programación de las visitas a las ESE y el desarrollo de las reuniones mensuales, Dentro de la planeación para el 2015, en relación al proceso de acompañamiento técnico a las ESE.
</t>
  </si>
  <si>
    <t xml:space="preserve">* Observatorio para la equidad en calidad de vida y salud de Bogotá - OECVS:
Elaboración de la Resolución por la cual se conforman el Comité Coordinador y la Unidad Técnica de Apoyo del Observatorio para la equidad en calidad de vida y salud de Bogotá.
Proceso de redacción del Proyecto de Decreto Reglamentario del Acuerdo 364 de 2009, que crea el Grupo Técnico Intersectorial del Observatorio.
Presentación de la propuesta de diseño conceptual y metodológico del Observatorio para la Salud y la Paz, en el marco de la Cátedra “La Salud en la Construcción de la Paz”, el 20 de enero de 2015, Universidad Nacional de Colombia, Facultad de Medicina, Salón 220B, de 12:00 m. a 2:00 p.m.
Elaboración, Revisiones y ajustes del Documento sobre los lineamientos del OECVS, periodo 2006-Diciembre de 2014.
Proceso de diseño y convocatoria de conferencistas para la realización de un foro sobre el tema: “Hospitales Constructores de Paz”, para realizarse en el Auditorio Principal de la SDS. Socialización de los ajustes de la propuesta de diseño conceptual y metodológico del Observatorio para la Salud y la Paz, en el marco de la Cátedra “La Salud en la Construcción de la Paz”, el 4 de febrero de 2015, Universidad Nacional de Colombia, Facultad de Medicina, Salón 220B, de 12:00 m. a 2:00 p.m.
Redacción de los Estudios Previos para la celebración de un Convenio Especial de Cooperación de Ciencia, Tecnología e Innovación entre la Secretaría Distrital de Salud - Fondo Financiero Distrital de Salud y la Universidad Nacional de Colombia, cuyo objeto es: “Aunar esfuerzos para estimar la carga de enfermedad para Bogotá D.C., en el periodo 2010 – 2014, usando como indicadores los Años de Vida Ajustados por Discapacidad (AVISA), por muerte prematura (AVPM) y los años vividos con discapacidad (AVD) e identificar las prioridades de salud en Bogotá, Distrito Capital”.
Proceso de convocatoria de la reuniones con el Observatorio de Víctimas de la Alta Consejería para las Víctimas, la Paz y la Reconciliación, los martes 10 de febrero y viernes 20 de febrero, para aunar esfuerzos para la elaboración de un boletín sobre el Derecho a la Salud y Víctimas en Bogotá.
Asistencia a la reunión de la Unidad Técnica de Apoyo de la Comisión Intersectorial de Estudios, Investigaciones y Estadísticas del Distrito Capital – CIEIEDC, el martes 10 de febrero de 2015, de 2:00 p.m. a 5:00 p.m., en el Auditorio de la Secretaria Distrital de Planeación Cra. 30 # 25-90 SuperCade CAD.
*Revista de investigaciones en seguridad social y Salud: 
Se elaboró el primer borrador de los estudios previos cuyo objeto es: “Aunar esfuerzos para el fortalecimiento de la movilización del conocimiento en dos procesos: La Revista de Salud y Seguridad Social y Apoyo a la realización del Segundo Congreso en Investigaciones y Salud”. Por valor de $ 181.407.000.oo. Modalidad de contratación: Convenio.
Se hizo asesoría con los autores que enviaron el artículo a la Revista de la Secretaría Distrital de Salud de Bogotá, D.C. Se hizo reunión del Comité Editorial y Comité Científico de la Revista de Investigaciones en Seguridad social y Salud de la S.D.S. y se redefinieron los integrantes, así mismo quedaron compromisos por parte de los integrantes para entregar nuevos artículos para la Revista. 
*Cooperación Nacional e Internacional: 
Actualización de matriz en donde se proyectan los proyectos y prioridades de la agenda de cooperación y se establecen metas, resultados y avances.
Seguimiento al plan de trabajo detallado para la implementación de la agenda internacional en salud.
Se coordinó la parte logística y promoción de la conferencia en línea ‘Determinación social de la salud en América Latina, realizado por el instituto Suramericano del Gobierno en Salud.
Se elaboró memorando para todas las Subsecretarias de la SDS para identificar escenarios de movilización del conocimiento en salud para participar o que se realizarán en el 2015 al igual que convenios de carácter internacional y visitas de referenciación. Elaboración del cronograma de días internacionales de la salud para socialización de logros de la SDS en cada uno de dichos días. En el mes de febrero se presentó el tema de cáncer.
Se realizó ajuste al proceso de cooperación desde las directrices de la oficina de calidad, para la actualización del mismo.
Elaboración de estudios previos para la contratación logística de los eventos internacionales.
Asistencia y participación: 1) en reunión con los referentes de salud ambiental para programación del evento de Hospitales Verdes en el mes de septiembre y participación de la SDS en la cumbre de cambio climático organizado por la Alcaldía Mayor, 2) en evento de la Agencia de Cooperación Internacional del Japón sobre convocatoria de voluntarios japoneses, programa al que la SDS participó, 3) en reunión convocada para ser parte del proyecto piloto ‘Observatorio de Cooperación Internacional’ en el Distrito impulsado por la Procuraduría General.
Se continuo dando apoyó a la ESE Simón Bolivar para la preparación de documentación y aspectos logísticos para el recibimiento de la comisión sueca en el marco de la convocatoria ganada con el gobierno Sueco para los estudios de factibilidad de la nueva torre. Apoyo y coordinación con la ESE Simón Bolivar para recibimiento de la visita técnica para la referenciación con comisión del Ministerio de Salud de Costa Rica en el tema de banco de Tejidos y pabellón del quemados del Hospital.
*Estrategia de Comunicaciones:
Revisión semanal de las página de instituciones del sector de la salud especializadas en investigaciones, ciencia, tecnología e innovación -incluida COLCIENCIAS- para actualizar la información sobre convocatorias, cursos o proyectos, información en diapositiva y publicado en SDS comunicaciones. Revisión digital de las convocatorias sobre investigaciones. Revisión diaria de noticias del sector. Edición del Boletín de convocatorias BK2 para el mes de enero y febrero. Por otro lado, se han diseñado 30 piezas de comunicación para la divulgación de los diferentes eventos de investigaciones y CTI en salud (convocatorias, cursos, seminarios, talleres, etc.). Apoyo y participación en la reunión de proyección del grupo. Coordinación general con la Oficina de comunicaciones para la movilización del conocimiento en investigaciones. Contacto con diferentes instituciones público y privadas para la movilización del conocimiento en investigaciones cuya finalidad es el fortalecimiento de las capacidades en investigaciones de los funcionarios de la SDS y las ESE.   Edición de los lineamientos 2015 de Investigaciones y Cooperación. Documento de sistematización de Investigaciones Habla 2014 subido en la web.  Apoyo en la organización y estructura del Foro “Desarrollo Hospitalario en grandes ciudades”.
*Portal del Conocimiento:  
Prestación de servicios y programas de biblioteca. Contando con los servicios atención a usuarios, préstamo de material (interno, externo, interbibliotecario), uso de computadores.
Escaneo, elaboración de reseñas impresión y publicación de las nuevas adquisiciones.
Gestión directorio estratégico E-mail a funcionarios de la SDS, hospitales de la red adscrita y grupos de investigación de las universidades, etc.
Clasificar inicial de donaciones y canjes de libros efectuados por las diferentes dependencias de la SDS y las diferentes instituciones Distritales y/o Nacionales
Asistencia a las reuniones semanales en la Alta Consejería con el fin de tratar Los temas de (legalización, aperturas e inauguración) del Punto Vive Digital de la Secretaria de Salud
Prestación de servicios y programas de biblioteca. Contando con los servicios atención a usuarios, préstamo de material (interno, externo, interbibliotecario), uso de computadores.
Escaneo, elaboración de reseñas impresión y publicación de las nuevas adquisiciones.
Toma de estadísticas de los servicios, programas y usuarios a diario y elaboración de informe mensual consolidado.
Asistencia a reunión con la Alta Consejería con el fin de tratar Los temas de del Punto Vive Digital de la Secretaria de Salud y presentación formal de los dos (2) personas guías TIC – ETB quienes tendrán la administración, responsabilidad y manejo del PVD
</t>
  </si>
  <si>
    <t xml:space="preserve">Se cuenta con la contratación para contratar la prestación de servicios de apoyo logístico para la realización de eventos que permitan generar estrategias en la apropiación del conocimiento para la salud en el Distrito Capital.: 1) Realizar el apoyo técnico y logístico para el desarrollo del primer encuentro de sistemas de salud: Territorios saludables como modelo de salud, 2) evento internacional de Segregación (asociado al producto de paz y postconflicto) y 3) evento internacional de APS y el papel de los hospitales locales.
Y se cuentan con los estudios previos de la Estructuración de la Política de ciencia, tecnología e innovación para la salud a partir de los desarrollos del plan de ciencia, tecnología e innovación para la salud y la Realización de la revisión de pares de los artículos para publicar para dos nuevos volúmenes para la revista de Investigaciones en Seguridad Social y Salud de la Secretaría Distrital de Salud.
Dentro de esta actividad se realizan los siguientes procesos para dar cumplimiento a la meta del proyecto:
*Fortalecimiento de capacidades: 
Se trabaja para integrar a toda la institución en el proceso de fortalecimiento de capacidades, en el marco de la eficiencia y bajo el modelo de la gestión del conocimiento desde el Capital Intelectual. Se brinda capacitación técnica a los investigadores sobre los aplicativos de Colciencias. Se buscó información sobre cursos y diplomados para los investigadores. Se sigue desarrollando contenido para la guía de gestión del conocimiento en la SDS para la administración de la gestión del conocimiento en la SDS. 
*Grupos de investigación:
Se llevan a cabo dos jornadas de capacitación para los investigadores de la SDS y las ESE relacionadas con el manejo de la plataforma de Colciencias. Se realiza una exploración sobre los cursos y diplomados para los investigadores de la ESE y la SDS, con el fin de fortalecer la investigación en la entidad. Se suministró formatos para la organización y seguimiento de los grupos de investigación de las ESE. Se realiza semanalmente chequeo y actualización del CvLAC de algunos investigadores, así como la información de GrupLAC e InstituLAC - plataforma ScienTI. Se brinda asesoría técnica individual a los investigadores de la SDS y la ESE, relacionada con el manejo del CVlac y el Gruplac. Se continúa con el trabajo de reingeniería del grupo de investigación de la SDS, se programa nueva reunión para el día 5 y 10 de marzo del 2015.
*Semilleros de investigación:
Se realizó y ajusto el documento de acto administrativo para el funcionamiento del semillero, se cuenta con los lineamientos para tramitar la resolución de constitución del semillero con la Dirección de jurídica con los ajustes de la nueva estructura de la SDS.
*Investigaciones para la salud:  
Se actualiza la tabla maestra de seguimiento a investigaciones de acuerdo a requerimientos de periodo de tiempo 2012 -2014 de la SDS y las ESE de enero a 28 de febrero de 2015. 
Se inicia el manejo del aplicativo web 2.0, para la sistematización interactiva de la TABLA MAESTRA de seguimiento a las investigaciones, que fue producto en el marco del Convenio 1426 del 2013 suscrito entre la SDS y la Fundación Universitaria de Ciencias de la salud (FUCS).
Se revisa el informe técnico final de la investigación, del Convenio 1803 -2013, suscrito entre la SDS y la Universidad de San Buenaventura.
*Innovación: 
Construcción de propuesta económica para el proyecto denominado “Estudio y desarrollo de capacidades de innovación social en la Secretaría Distrital de Salud y las E.S.E de la red pública adscrita como avance en la conformación del Ecosistema de Innovación Social para la Salud en Bogotá D.C.” que se presentó  a Planeación Distrital  para optar por recursos de regalías. 
Gestión con la Corporación Universitaria Iberoamericana (CUI) y con la SDS para la radicación de la propuesta en Planeación Distrital.
Dos reuniones y elaboración de actas respectivas para continuar el desarrollo del proyecto sobre medicamentos y alternativas terapéuticas.
Apoyo en la gestión para radicar en Planeación Distrital la propuesta denominada “Modelo de innovación social participativa para articular la oferta institucional con las expectativas de la población del Distrito Capital en medicamentos y alternativas terapéuticas”.
*Comité de Ética para la Investigación en Salud:
Elaboración del Documento sobre los lineamientos del CEIS, 2009-Diciembre de 2014. Consulta virtual a los referentes de los CEIS de las ESE mencionadas para el cronograma de asesorías en cada una de las ESE. Consulta virtual a los/las integrantes de los CEIS de las ESE: Simón Bolívar, Santa Clara, El Tunal, la Victoria, Engativa, del Sur, Tunjuelito, Pablo VI Bosa, Kennedy sobre el Plan de actividades de la Red Distrital de CEIS esbozada en la reunión del 17 de diciembre de 2014.
Elaboración de la resolución por la cual se reestructura el Comité de ética para la investigación en salud de la SDS. Elaboración de la Resolución Por la cual se constituye la Red de Comités de Ética para la Investigación en Salud en el Distrito Capital.
Actualización de la página web del CEIS en el micrositio web de la SDS con Alfonso Lara, referente de la Subsecretaría.
Lectura del protocolo de investigación “Nivel de correlación entre la paridad ginecológica y la función sexual en mujeres de una instituciones prestadora de servicios de salud en Bogotá”, remitido por Harold Delgado, referente de investigaciones del Hospital Centro Oriente, para conceptuar si requería ser enviado a revisión por parte del CEI de la SDS.
Reporte a Mónica Castilblanco de la información requerida sobre el CEIS, identificando el número de acto administrativo, la respectiva conformación y la periodicidad con que sesiona.
Lectura crítica del decreto que reglamenta los centros regulados de consumo.
*Comité técnico de Investigaciones:
Se actualiza archivo que da cuenta del nombre de las investigaciones y su etapa para entrar al comité de investigaciones. Se realizó el comité de investigaciones el 27 febrero de 2015 y se programan fechas para el siguiente mes.
</t>
  </si>
  <si>
    <t>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y con la Organización Panamericana de la Salud.</t>
  </si>
  <si>
    <t xml:space="preserve">Se actualiza el mes de enero y febrero el proyecto de inversión “872 Conocimiento para la Salud” en el aspecto técnico y financiero acorde al presupuesto 2015 y se actualiza el aplicativo SISCO. 
Se realiza el PAC 2015 y de las Reservas 2014 del proyecto, se realiza el trámite administrativo para 8 contrataciones de persona natural y se realiza el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En el mes de enero y febrero se realiza actualización del proyecto de inversión 872 “conocimiento para la Salud” de acuerdo a 3 modificaciones al plan anual de adquisiciones del Proyecto 872 “Conocimiento para la Salud” la primera para contra crédito y acreditar el componente 0326 denominado Recurso Humano y las dos últimas para contra crédito y acreditar el componente 111 denominado investigaciones.
Se elabora y envía el Seguimiento de diciembre del proyecto de inversión 872 “Conocimiento para la Salud” en el aplicativo disponible para llevar a cabo el proceso, en los componentes de metas, actividades, localidades, presupuesto, avances, logros, resultados, dificultades, población beneficiada y fuentes de inversión.
</t>
  </si>
  <si>
    <r>
      <t xml:space="preserve">Fecha de diligenciamiento: </t>
    </r>
    <r>
      <rPr>
        <sz val="14"/>
        <color indexed="8"/>
        <rFont val="Tahoma"/>
        <family val="2"/>
      </rPr>
      <t>Febrero 2015</t>
    </r>
  </si>
  <si>
    <t xml:space="preserve">Nombre de la Direción u Oficina:  Dirección de Planeación Sectorial </t>
  </si>
  <si>
    <t xml:space="preserve">Número de proyectos de inversión del  fondo Financiero Distrital de Salud formulados e implementados </t>
  </si>
  <si>
    <t>ENERO -FEBRERO
1. Se incorporó en el sistema SIPA de la Dirección de Diversidad Sexual de la Secretaría Distrital de Planeación, seguimiento al último trimestre del año 2014.
2. Se convocó reunión con la subdirección de gestión y evaluación de políticas públicas de salud mental para socializar a la nueva referente a asistir al Grupo Interdirecciones de salud pública, acerca de lo desarrollado por el grupo interdirecciones y orientar el análisis de políticas públicas en el primer semestre del año.
3. Se da asistencia técnica a referente de la política de participación y servicio al ciudadano respecto a los instrumentos institucionales para elaboración de plan de acción, así como lo relacionado con evaluación de impacto. Se le envía información al correo electrónico.
4. De manera conjunta con los profesionales de la subsecretaría de salud pública, se construyen el documento de lineamientos para la vigencia 2015, dirigidos a los equipos territoriales para la implementación del Programa de Atención Integral a la Primera Infancia: “Ser feliz Creciendo Feliz”.
5.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6.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7. Se realiza y entrega para revisión de Directora de Planeación Sectorial el informe de gestión y cierre presupuestal de infancia y adolescencia correspondiente a la vigencia 2014.</t>
  </si>
  <si>
    <t xml:space="preserve">HASTA FEBRERO
1) Se incorporó en el sistema SIPA de la Dirección de Diversidad Sexual de la Secretaría Distrital de Planeación, seguimiento al último trimestre del año 2014.
2) De manera conjunta con los profesionales de la subsecretaría de salud pública, se construyen el documento de lineamientos para la vigencia 2015, dirigidos a los equipos territoriales para la implementación del Programa de Atención Integral a la Primera Infancia: “Ser feliz Creciendo Feliz”. 
3)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4)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5) Se realiza y entrega para revisión de Directora de Planeación Sectorial el informe de gestión y cierre presupuestal de infancia y adolescencia correspondiente a la vigencia 2014.
</t>
  </si>
  <si>
    <t xml:space="preserve">HASTA FEBRERO
1 - Incorporado en el sistema SIPA de la Dirección de Diversidad Sexual de la Secretaría Distrital de Planeación, seguimiento al último trimestre del año 2014.
2 - Documento “Lineamientos 2015 para la implementación del Programa de Atención Integral a la Primera Infancia: “Ser feliz Creciendo Feliz”, dirigido a los equipos territoriales.
3 - Documento “Análisis situacional de Política de Infancia y Adolescencia”, revisado y entregado a la Secretaría de Integración Social.
4 - Indicadores de la situación de salud de los niños, niñas y adolescentes 2008-2014.
5 - Informe de gestión y cierre presupuestal de infancia y adolescencia correspondiente a la vigencia 2014
</t>
  </si>
  <si>
    <t>ENERO -FEBRERO
Se realizó asesoría y asistencia técnica en seguimiento, y monitoreo de proyectos de inversión local de salud a las localidades en los proyectos que se relacionan a continuación: Usaquén: 2013: Exigibilidad del derecho en salud. 2014: Adición Exigibilidad del derecho a la salud (97,900,000), Banco de ayudas técnicas y promoción y prevención. 
Santa Fe, Año 2013: Prevención de conflictividades y ortodoncia. 2014: Salud Oral, Salud ambiental y ruta saludable. 
Usme, 2014: Promoción y prevención en Instituciones Educativas Distritales, Salud Ambiental.
Bosa, 2013: Finalizaron actividades de los proyectos de Banco de ayudas técnicas y Prevención de consumo de Sustancia Psicoactivas. 
Kennedy: 2013: Proyecto de Promoción y Prevención en salud , Control de vectores. Fontibón, 2013: Ámbito Escolar , Control de vectores , Salud sexual y reproductiva , Banco de ayudas Técnicas . 
Puente Aranda 2013 y 2014: Salud Oral.
Candelaria, 2014: Salud ambiental, Vectores, Acciones integrales y Banco de ayudas técnicas. Ciudad Bolívar: 2014 Vectores. 
Antonio Nariño: 2013 Salud Sexual y Reproductiva. 
Sumapaz: 2014Se da inicio al convenio 089 de 2014 convocando al primer comité técnico de seguimiento a los componentes de Vereda Sana y Terapia al Campo. 
Teusaquillo: Medicinas Alternativas persona mayor, Discapacidad, promoción y prevención por ciclo vital.</t>
  </si>
  <si>
    <t xml:space="preserve">HASTA FEBRERO
En Usaquén: Se adicionó proyecto de Exigibilidad del derecho a la salud con recursos 2014 y se inició proyecto de Banco de ayudas técnicas y promoción y prevención. Teusaquillo: Se iniciaron proyectos de Medicinas alternativas, Discapacidad y promoción y prevención.
Usme: se inicio el proyecto de vectores, promoción y prevención y salud oral.
Sumapaz: Se iniciaron proyectos de Terapia al campo y vereda sana. 
</t>
  </si>
  <si>
    <t xml:space="preserve">HASTA FEBRERO
Se realizó asesoría y asistencia técnica en seguimiento, y monitoreo de proyectos de inversión local de salud a las localidades en los proyectos que se relacionan a continuación:
Usaquén: 2014: Banco de ayudas técnicas, Exigibilidad del derecho en salud (69,12%), Promoción y prevención en salud (1,52%) . Santa Fe, Año 2013: Ortodoncia (30%) . 2014: Salud Oral (7,62%), Salud ambiental (4.50%), ruta saludable (inicio), banco de ayudas técnicas(9.14%). 
Usme 2014: 
Bosa, Kennedy: 2013: 
Antonio Nariño, 
 Puente Aranda, 
Candelaria: Banco de ayudas técnicas (12.39%), Promoción y prevención (29.92%), Salud ambiental (37%), 
Teusaquillo: Iniciaron proyectos de Medicinas alternativas para adulto mayor y de Discapacidad el 21 de enero y Promoción y prevención en salud por ciclo vital el día 19 de enero. 
Sumapaz: 2014 Se están trabajando los proyectos de vereda sana y terapia al campo, el proyecto esta diseñado para atender 40 familias en dos veredas de la localidad; san juan y Nazareth.
Ciudad Bolívar 2014 Proyecto de vectores, se trabajan dos componentes desratización y vacunación y esterilización de caninos y felinos, hasta el momento se tienen ejecutado el 50% en programática y el 25% en financiera.
Usme 2014 Se inicio con los proyectos de vectores, salud oral y promoción y prevención , este ultimo dirigido a 598 alumnos en tres colegios de la localidad, con tres entregas de suplemento multivitamínico.
vectores; se trabajara desinsectación y esterilización de felinos y caninos tanto en rural como urbano.
Salud Oral; El proyecto beneficiara a 1030 personas de las cuales 1000 serán beneficiadas con prótesis fijas y 30 con prótesis totales, para un total de 1060 prótesis entregadas.
 </t>
  </si>
  <si>
    <t xml:space="preserve">ENERO -FEBRERO
Seguimiento a la inversión durante el periodo 2012-2014 con corte a diciembre 31, del presupuesto asignado para garantizar la prestación de los servicios de salud a la población en situación de Discapacidad
-Documento análisis de la ejecución del presupuesto por localidades con corte a diciembre 31 de 2014.
-Elaborar el documento del Informe Ejecutivo de Seguimiento al Plan Distrital de Salud 2012-2016 “Análisis de la Gestión Segundo Semestre de 2014 del POA” en el marco del Plan de Desarrollo “Bogotá Humana” 2012 -2016.
-Realizar el seguimiento mensual al Presupuesto Orientado a Resultados - POR con corte a Diciembre 31 de 2014 de la Secretaría Distal de Salud y del Fondo Financiero Distrital.
-Se continúa con el desarrollo de los costos unitarios en reuniones dentro del grupo. Se revisa el documento que sirve de base a las ESE para la gestión de aplicar los costos unitarios en cada una de ellas. Con base en el documento definitivo de Calidad se capacita a las ESE.
-Se continua con la consolidación de la información correspondiente al tercer trimestre del 2014, conforme a lo establecido en la Resolución DDC -0002 de 2014, se recoge la información reportada por los hospitales a través de las diferentes formas como en el sistema de información, a través de correos y en forma física la cual mediante el proceso de ajustar los formatos al cubo ESE por ESE. Luego de ingresar la información se consolida y se elabora un informe trimestral teniendo en cuenta los centros de costos, por red, por niveles. Se efectúan cuadros comparativos entre el tercer trimestre de 2013 y el tercer trimestre de 2014, sobre el total de costos por ESE, elementos del costo Unidades de negocio por nivel y por red. Se analiza la información y en reunión con la doctora Azucena se hace entrega de un primer informe. </t>
  </si>
  <si>
    <t xml:space="preserve">HASTA FEBRERO
Se logra realizar el documento análisis de la ejecución del presupuesto por localidades con corte a diciembre 31 de 2014.
-se logró elaborar el documento Informe Ejecutivo de Seguimiento al Plan Distrital de Salud 2012-2016 “Análisis de la Gestión Segundo Semestre de 2014 del POA” en el marco del Plan de Desarrollo “Bogotá Humana” 2012 -2016.
-Se logró realizar el seguimiento mensual al Presupuesto Orientado a Resultados - POR con corte a Diciembre 31 de 2014 de la Secretaría Distal de Salud y del Fondo Financiero Distrital.
-Se logra consolidar la información de costos correspondiente al tercer trimestre del 2014, conforme a lo establecido en la Resolución DDC -0002 de 2014.
. Se logra elaborar un informe trimestral teniendo en cuenta los centros de costos, por red, por niveles. 
-Lo logran cuadros comparativos entre el tercer trimestre de 2013 y el tercer trimestre de 2014, sobre el total de costos por ESE, elementos del costo Unidades de negocio por nivel y por red. Se analiza la información y se hace entrega de un primer informe
</t>
  </si>
  <si>
    <t xml:space="preserve">HASTA FEBRERO
1) Documento análisis de la ejecución del presupuesto por localidades con corte a diciembre 31 de 2014.
2) Documento Informe Ejecutivo de Seguimiento al Plan Distrital de Salud 2012-2016 “Análisis de la Gestión Segundo Semestre de 2014 del POA” en el marco del Plan de Desarrollo “Bogotá Humana” 2012 -2016.
3) Matriz de seguimiento mensual al Presupuesto Orientado a Resultados - POR con corte a Diciembre 31 de 2014 de la Secretaría Distal de Salud y del Fondo Financiero Distrital y datos incorporados en el aplicativo PREDIS de Hacienda Distrital.
4) información de costos correspondiente al tercer trimestre del 2014, en la matriz de procedimientos CUPS; conforme a lo establecido en la Resolución DDC -0002 de 2014.
5) Informe trimestral teniendo en cuenta los centros de costos, por red, por niveles
</t>
  </si>
  <si>
    <t xml:space="preserve">ENERO -FEBRERO
Elaboración de la solicitud de los POAI de las EAPB para la vigencia 2015.
-Seguimiento a la entrega de los POAI de las EAPB
-Análisis de los lineamientos del Ministerio de Salud y Protección Social en cuanto a la formulación de los POAI para el año 2015.
Se da asistencia técnica y se revisan los cierres 2014 y las actualizaciones de los proyectos de inversión del Fondo Financiero Distrital de Salud, para la apertura 2015, de acuerdo a los recursos asignados según POAI se actualizaron:
•  Documento del proyecto
•  FICHA EBI
•  Matriz plan de Salud
•  Plan de acción
•  Territorialización
•  Plan de adquisiciones
•  Justificación técnica y económica
-Durante el mes de enero y febrero se evaluaron: 114 proyectos de las empresas sociales Del estado y se inscribieron: 12
-Se brindaron los lineamientos técnicos para la elaboración de los informes de gestión y se definieron las fechas de entrega con el grupo interdirecciones de la Política de Victimas, se consolido, reviso y sustento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
-Participación en la revisión, análisis y ajustes del informe de ejecución 2014 (cierre) y de presupuesto 2015 (apertura) de la SDS.
-Trabajo continuado en proyecto de investigación sobre política y ruta de medicamentos. Revisión de documento convenio U. Nacional acerca de investigación sobre carga de la enfermedad.
-Preparación de propuesta de modernización institucional concertada con Alta Consejería de la Alcaldía para las TIC.
-Revisión del documento Mapa de Procesos de la Secretaría
-Preparación y presentación de Conferencia sobre Estrategias de Comunicación a personal correspondiente de Red Hospitalaria Distrital.
-Reunión el día de 19 de enero con la Dirección de Epidemiología, análisis y Gestión de Políticas de salud Colectiva, para definir los criterios de acceso a bases de datos de los sistemas de información de Salud pública.
-Reunión el día de 22 de enero con la Dirección de Epidemiología, análisis y Gestión de Políticas de salud Colectiva, grupo de mortalidad materna para definir los criterios de entrega de información de mortalidad materna.
-Mortalidad materna se realizaron avances relacionados con la redacción del documento final.
-Actualización del comportamiento de la Mortalidad Evitable en el distrito capital con corte a diciembre 31 de 2014.
-Actualización Matriz Indicadora de Salud y presentada a la Secretaría Distrital de Planeación.
- Revisión de propuesta de indicadores para seguimiento por parte del Observatorio Ciudadano con aplicación de El ISO 18091:2014 (antes ISO/IWA4), que corresponde al estándar internacional que da los lineamientos para la aplicación de la ISO 9001:2008 en los gobiernos locales. El trabajo es coordinado por la Veeduría Distrital.
-Elaboración de respuesta a la Secretaría de Gobierno indicando la propuesta de temas de Salud del Distrito Capital para ser incluidas en el Plan Nacional de Desarrollo para la vigencia 2014 – 2018
-Elaboración de la presentación del Tablero de control de la Entidad del periodo septiembre y octubre 2014.
-construcción de la matriz de semaforización armonizado con la nueva estructura de la Entidad.
-actualización de la caracterización del proceso de Planeación Sectorial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y demás instrucciones dadas por jefe de área.
PROGRAMAS DE SANEAMIENTO FISCAL Y FINANCIERO
• Actualización de la información presupuestal de la vigencia, de las ESE de la Red Distrital con corte a junio de 2014.
• Análisis de indicadores que determinaron la relación de cumplimiento con los Programas de Saneamiento Fiscal y Financiero -PSFF y los Planes de Desempeño Institucional Fiscal y Financiero- PDIFF de las ESE de la red distrital.
• Entrega al Ministerio de Hacienda y Crédito Público, seguimiento a los Programas de Saneamiento Fiscal y Financiero con corte a Junio de 2014, según la metodología del MHCP.
• Consolidación de presupuestos oficiales para la vigencia 2015 de las ESE. 
• Respuestas a derechos de petición requeridos en la Dirección, relacionados con PSFF.
CARTERA
CIRCULAR 030 
1. Se solicitó mediante memorando a la Dirección de Aseguramiento y Garantía del Derecho a la Salud, el informe de los acuerdo de pago celebrados por la ESE y EPS durante las mesas de negociaciones culminadas durante el mes de octubre de 2014.
2. Se entregó a la Dirección de Aseguramiento y Garantía del Derecho a la Salud el informe ejecutivo de Seguimiento respecto al cumplimiento de los acuerdos de pagos y reuniones de depuración de cartera, generados en las mesas de negociación, con corte a 31 de agosto de 2.014. 
3. Se dio análisis y soporte al Grupo de Saneamiento Fiscal y Financiero en el Componente de Cartera, para el Seguimiento a los PSFF.
4. Se dio respuesta al requerimiento mensual que efectúa la Superintendencia de Salud, con relación al seguimiento de los compromisos de pago y acuerdos de depuración.
PACTO DE MEJORAMIENTO A LA GESTIÓN FISCAL DE LAS ESE. CONTRALORÍA-SDS-ESE.
Se efectuó reunión con la referente del proceso en la Contraloría Distrital. 
Se evaluó la cartera de ERP en liquidación y de particulares con antigüedad superior a los 360 días reportada por las ESE en SIHO a corte septiembre de 2014 y validad por la Secretaria Distrital de Salud. 
OTRAS ACTIVIDADES
Se avanza en el proceso de análisis del Ahorro y desahorro a través de la herramienta diseñada para el mismo, a cada una de las 22 ESE pertenecientes a la Red Pública de Hospitales del mes de diciembre de 2014 y enero de 2015.
</t>
  </si>
  <si>
    <t xml:space="preserve">HASTA FEBRERO
Se logra dar asistencia técnica y se revisan los cierres 2014 y las actualizaciones de los proyectos de inversión del Fondo Financiero Distrital de Salud para la apertura 2015, de acuerdo a los recursos asignados según POAI 
Se lograron evaluar: 37 proyectos de las empresas sociales del estado e inscribir: 3.
-Se logra brindar los lineamientos técnicos para la elaboración de los informes de gestión y se definieron las fechas de entrega con el grupo interdirecciones de la Política de Victimas
- se logró consolidar, revisar y sustentar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
-Se logra preparación de propuesta de modernización institucional concertada con Alta Consejería de la Alcaldía para las TIC.
-Se logra revisión del documento Mapa de Procesos de la Secretaría
-Se logra presentación de Conferencia sobre Estrategias de Comunicación a personal correspondiente de Red Hospitalaria Distrital.
-Se logra actualizar Matriz Indicadores de Salud y presentarlos a la Secretaría Distrital de Planeación.
-Propuesta de temas de Salud del Distrito Capital para ser incluidas en el Plan Nacional de Desarrollo para la vigencia 2014 – 2018
-Elaboración de la presentación del Tablero de control de la Entidad del periodo Septiembre y Octubre 2014.
-construcción de la matriz de semaforización armonizado con la nueva estructura de la Entidad.
-Se logra la actualización de la caracterización del proceso de Planeación Sectorial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PROGRAMAS DE SANEAMIENTO FISCAL Y FINANCIERO
• Se logra hacer entrega al Ministerio de Hacienda y Crédito Público, seguimiento a los Programas de Saneamiento Fiscal y Financiero con corte a Junio de 2014, según la metodología del MHCP.
• Se logra consolidación de presupuestos oficiales para la vigencia 2015 de las ESE. 
</t>
  </si>
  <si>
    <t xml:space="preserve">HASTA FEBRERO
1) 18 documentos de cierres 2014 y las actualizaciones de los proyectos de inversión del Fondo Financiero Distrital de Salud para la apertura 2015, de acuerdo a los recursos asignados según POAI 
2) 114 proyectos de las Empresas Sociales del Estado evaluados y 12 inscritos .
3) Informe preliminar del Plan de Acción Distrital para la atención de la Población Victima del Conflicto Armado
4) Documento Mapa de Procesos de la Secretaría
5) Conferencia sobre Estrategias de Comunicación a personal correspondiente de Red Hospitalaria Distrital.
6) Matriz Indicadores de Salud y presentarlos a la Secretaría Distrital de Planeación.
7) Propuesta de temas de Salud del Distrito Capital para ser incluidas en el Plan Nacional de Desarrollo para la vigencia 2014 – 2018
8) Presentación del Tablero de control de la Entidad del periodo Septiembre y Octubre 2014.
9) Matriz de semaforización armonizado con la nueva estructura de la Entidad.
10) Caracterización del proceso de Planeación Sectorial
11)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12)PROGRAMAS DE SANEAMIENTO FISCAL Y FINANCIERO
•Seguimiento a los Programas de Saneamiento Fiscal y Financiero con corte a Junio de 2014, según la metodología del MHCP.
</t>
  </si>
  <si>
    <r>
      <rPr>
        <b/>
        <sz val="12"/>
        <rFont val="Tahoma"/>
        <family val="2"/>
      </rPr>
      <t>ENERO-FEBRERO:</t>
    </r>
    <r>
      <rPr>
        <sz val="12"/>
        <rFont val="Tahoma"/>
        <family val="2"/>
      </rPr>
      <t xml:space="preserve">
Se incorporó en el sistema SIPA de la Dirección de Diversidad Sexual de la Secretaría Distrital de Planeación, seguimiento al último trimestre del año 2014.</t>
    </r>
  </si>
  <si>
    <r>
      <rPr>
        <b/>
        <sz val="12"/>
        <rFont val="Tahoma"/>
        <family val="2"/>
      </rPr>
      <t>ENERO-FEBRERO:</t>
    </r>
    <r>
      <rPr>
        <sz val="12"/>
        <rFont val="Tahoma"/>
        <family val="2"/>
      </rPr>
      <t xml:space="preserve">
Se convocó reunión con la subdirección de gestión y evaluación de políticas públicas de salud mental para socializar a la nueva referente a asistir al Grupo Interdirecciones de salud pública, acerca de lo desarrollado por el grupo interdirecciones y orientar el análisis de políticas públicas en el primer semestre del año.
-Se da asistencia técnica a referente de la política de participación y servicio al ciudadano respecto a los instrumentos institucionales para elaboración de plan de acción, así como lo relacionado con evaluación de impacto. Se le envía información al correo electrónico.
-De manera conjunta con los profesionales de la subsecretaría de salud pública, se construyen el documento de  lineamientos para la vigencia 2015, dirigidos a los equipos territoriales para la implementación del Programa de Atención Integral a la Primera Infancia: “Ser feliz Creciendo Feliz”. (Documento “Lineamientos 2015 para la implementación del Programa de Atención Integral a la Primera Infancia: “Ser feliz Creciendo Feliz”, dirigido a los equipos territoriales)</t>
    </r>
  </si>
  <si>
    <r>
      <rPr>
        <b/>
        <sz val="12"/>
        <rFont val="Tahoma"/>
        <family val="2"/>
      </rPr>
      <t>ENERO-FEBRERO:</t>
    </r>
    <r>
      <rPr>
        <sz val="12"/>
        <rFont val="Tahoma"/>
        <family val="2"/>
      </rPr>
      <t xml:space="preserve">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(Documento “Análisis situacional de Política de Infancia y Adolescencia”, revisado y entregado a la Secretaría de Integración Social).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(Indicadores de la situación de salud de los niños, niñas y adolescentes 2008-2014).
-Se realiza y entrega para revisión de Directora de Planeación Sectorial el informe de gestión y  cierre presupuestal de infancia y adolescencia  correspondiente  a  la vigencia 2014. (Informe de gestión y  cierre presupuestal de infancia y adolescencia  correspondiente  a  la vigencia 2014)</t>
    </r>
  </si>
  <si>
    <t>Se han mantenido las líneas de inversión en salud, emitidas por Secretaria de Gobierno y Planeación. Santa Fe: Se encuentra suspendido el proyecto de ortodoncia. 
Candelaria: Pendientes de inicio los proyectos de tenencia de mascotas e hidroterapia. 
Rafael Uribe: Pendientes de inicio los proyectos de salud oral y banco de ayudas técnicas.
Tunjuelito: hasta el momento no ha solicitado asesoría y asistencia técnica en la formulación de proyectos 2015.</t>
  </si>
  <si>
    <t>Insuficiencia de personal para realizar la labor en el territorio</t>
  </si>
  <si>
    <t xml:space="preserve">ENERO-FEBRERO:
Participación en espacios intersectoriales convocados para realizar el seguimiento a los proyectos de inversión local en salud vigencia 2014 que se encuentran en ejecución en las localidad de Usaquén, Santa Fe, Usme, Rafael Uribe, Teusaquillo, Candelaria y Ciudad Bolívar </t>
  </si>
  <si>
    <t>Persisten dificultades con las localidades de San Cristóbal, Suba, Barrios Unidos, Tunjuelito las cuales no solicitan asesoría ni concepto técnico del sector salud para la formulación de los proyectos.</t>
  </si>
  <si>
    <t xml:space="preserve">ENERO-FEBRERO:
Se ha realizado seguimiento a los proyectos de inversión local en salud que se encuentran en ejecución en 2014 en las localidades de Usaquén, Santa Fe, Usme, Candelaria y Ciudad Bolívar </t>
  </si>
  <si>
    <t>Secretaria de Gobierno no ha convocado a mesas con Alcaldías para conocer presupuestos definitivos con Alcaldías locales, los acercamientos se han realizado de manera individual.</t>
  </si>
  <si>
    <r>
      <rPr>
        <b/>
        <sz val="12"/>
        <rFont val="Tahoma"/>
        <family val="2"/>
      </rPr>
      <t>ENERO-FEBRERO:</t>
    </r>
    <r>
      <rPr>
        <sz val="12"/>
        <rFont val="Tahoma"/>
        <family val="2"/>
      </rPr>
      <t xml:space="preserve">
 Se realizó asesoría y asistencia técnica en seguimiento, y monitoreo de proyectos de inversión local de salud a las localidades en los proyectos que se relacionan a continuación: 
Usaquén 2014: Exigibilidad por el derecho a la salud, Banco de ayudas técnicas y Promoción y Prevención. Santa Fe: 2013: Ortodoncia. 2014: Adición Salud Ambiental, Salud Oral, Banco de ayudas técnicas, Ruta saludable. Usme 2014: Vectores, Promoción y prevención, salud oral y banco de ayudas técnicas. Teusaquillo 2014: Medicinas alternativas persona mayor, Banco de ayudas técnicas y Promoción y prevención en salud. Rafael Uribe: 2014: Salud Oral y Banco de ayudas técnicas. Antonio Nariño: 2014 : Salud sexual y Banco de ayudas técnicas. Candelaria: 2014 Tenencia de mascotas, Promoción y prevención, Banco de ayudas técnicas, hidroterapia e hipoterapia y Vectores. Ciudad Bolívar: 2014 inicia el proyecto de discapacidad y salud sexual y reproductiva. Sumapaz: 2014 Etapa de formulación de proyecto de Vereda Sana y Terapia al Campo. </t>
    </r>
  </si>
  <si>
    <r>
      <t xml:space="preserve">ENERO-FEBRERO:
</t>
    </r>
    <r>
      <rPr>
        <sz val="12"/>
        <rFont val="Tahoma"/>
        <family val="2"/>
      </rPr>
      <t>Se ha trabajado conjuntamente con el grupo poblacional de la Subsecretaria de Gestión Territorial, Participación y Servicio a la ciudadanía para desarrollar el plan de acción del año 2015 con el fin de hacer seguimiento a las políticas sectoriales en el territorio.</t>
    </r>
  </si>
  <si>
    <r>
      <rPr>
        <b/>
        <sz val="12"/>
        <rFont val="Tahoma"/>
        <family val="2"/>
      </rPr>
      <t>ENERO-FEBRERO:</t>
    </r>
    <r>
      <rPr>
        <sz val="12"/>
        <rFont val="Tahoma"/>
        <family val="2"/>
      </rPr>
      <t xml:space="preserve">
Seguimiento a la inversión durante el periodo 2012-2014 con corte a diciembre 31, del presupuesto asignado para garantizar la prestación de los servicios de salud a la población en situación de  Discapacidad
-Documento análisis de la ejecución del presupuesto por localidades con corte a diciembre 31 de 2014.
-Elaborar el documento del Informe Ejecutivo de Seguimiento al Plan Distrital de Salud 2012-2016 “Análisis de la Gestión Segundo Semestre de 2014 del POA” en el marco del Plan de Desarrollo “Bogotá Humana” 2012 -2016.
-Realizar el seguimiento mensual al Presupuesto Orientado a Resultados - POR con corte a Diciembre 31 de 2014 de la Secretaría Distal de Salud y del Fondo Financiero Distrital</t>
    </r>
  </si>
  <si>
    <r>
      <rPr>
        <b/>
        <sz val="12"/>
        <rFont val="Tahoma"/>
        <family val="2"/>
      </rPr>
      <t>ENERO-FEBRERO:</t>
    </r>
    <r>
      <rPr>
        <sz val="12"/>
        <rFont val="Tahoma"/>
        <family val="2"/>
      </rPr>
      <t xml:space="preserve">
Se continúa con el desarrollo de los costos unitarios en reuniones dentro del grupo. Se revisa el documento que sirve de base a las ESE para la gestión de aplicar los costos unitarios en cada una de ellas. Con base en el documento definitivo de Calidad se capacita a las ESE.
-Se continua con la consolidación de la información correspondiente al tercer trimestre del 2014, conforme a lo establecido en la Resolución DDC -0002 de 2014, se recoge la información reportada por los hospitales a través de las diferentes formas como en el sistema de información, a través de correos y en forma física la cual mediante el proceso de ajustar los formatos al cubo ESE por ESE. Luego de ingresar la información se consolida y se elabora un informe trimestral teniendo en cuenta los centros de costos, por red, por niveles. Se efectúan cuadros comparativos entre el tercer trimestre de 2013 y el tercer trimestre de 2014, sobre el total de costos por ESE, elementos del costo Unidades de negocio por nivel y por red. Se analiza la información y en reunión con la doctora Azucena se hace entrega de un primer informe. </t>
    </r>
  </si>
  <si>
    <r>
      <rPr>
        <b/>
        <sz val="12"/>
        <rFont val="Tahoma"/>
        <family val="2"/>
      </rPr>
      <t>ENERO-FEBRERO:</t>
    </r>
    <r>
      <rPr>
        <sz val="12"/>
        <rFont val="Tahoma"/>
        <family val="2"/>
      </rPr>
      <t xml:space="preserve">
Elaboración de la solicitud de los POAI de las EAPB para la vigencia 2015.
-Seguimiento a la entrega de los POAI de las EAPB
-Análisis de los lineamientos del Ministerio de Salud y Protección Social en cuanto a la formulación de los POAI para el año 2015</t>
    </r>
  </si>
  <si>
    <r>
      <rPr>
        <b/>
        <sz val="12"/>
        <rFont val="Tahoma"/>
        <family val="2"/>
      </rPr>
      <t>ENERO-FEBRERO:</t>
    </r>
    <r>
      <rPr>
        <sz val="12"/>
        <rFont val="Tahoma"/>
        <family val="2"/>
      </rPr>
      <t xml:space="preserve">
Se da asistencia técnica y se revisan los cierres 2014 y las actualizaciones de los proyectos de inversión del Fondo Financiero Distrital de Salud, para la apertura 2015, de acuerdo a los recursos asignados según POAI se actualizaron:
• Documento del proyecto
• FICHA EBI
• Matriz plan de Salud
• Plan de acción
• Territorialización
• Plan de adquisiciones
• Justificación técnica y económica
</t>
    </r>
  </si>
  <si>
    <r>
      <rPr>
        <b/>
        <sz val="12"/>
        <rFont val="Tahoma"/>
        <family val="2"/>
      </rPr>
      <t>ENERO-FEBRERO:</t>
    </r>
    <r>
      <rPr>
        <sz val="12"/>
        <rFont val="Tahoma"/>
        <family val="2"/>
      </rPr>
      <t xml:space="preserve">
Durante el mes de enero y febrero se evaluaron en total: 114 proyectos de las empresas sociales del estado y se inscribieron: 12</t>
    </r>
  </si>
  <si>
    <r>
      <rPr>
        <b/>
        <sz val="12"/>
        <rFont val="Tahoma"/>
        <family val="2"/>
      </rPr>
      <t>ENERO-FEBRERO:</t>
    </r>
    <r>
      <rPr>
        <sz val="12"/>
        <rFont val="Tahoma"/>
        <family val="2"/>
      </rPr>
      <t xml:space="preserve">
Se brindaron los lineamientos técnicos para la elaboración de los informes de gestión y se definieron las fechas de entrega con el grupo interdirecciones de la Política de Victimas, se consolido, reviso y sustento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t>
    </r>
  </si>
  <si>
    <r>
      <rPr>
        <b/>
        <sz val="12"/>
        <rFont val="Tahoma"/>
        <family val="2"/>
      </rPr>
      <t>ENERO-FEBRERO:</t>
    </r>
    <r>
      <rPr>
        <sz val="12"/>
        <rFont val="Tahoma"/>
        <family val="2"/>
      </rPr>
      <t xml:space="preserve">
Participación en la revisión, análisis y ajustes del informe de ejecución 2014 (cierre) y de presupuesto 2015 (apertura) de la SDS.
-Trabajo continuado en proyecto de investigación sobre política y ruta de medicamentos. Revisión de documento convenio U. Nacional acerca de investigación sobre carga de la enfermedad.
-Preparación de propuesta de modernización institucional concertada con Alta Consejería de la Alcaldía para las TIC.
-Revisión del documento Mapa de Procesos de la Secretaría
-Preparación y presentación de Conferencia sobre Estrategias de Comunicación a personal correspondiente de Red Hospitalaria Distrital.</t>
    </r>
  </si>
  <si>
    <r>
      <rPr>
        <b/>
        <sz val="12"/>
        <rFont val="Tahoma"/>
        <family val="2"/>
      </rPr>
      <t>ENERO-FEBRERO:</t>
    </r>
    <r>
      <rPr>
        <sz val="12"/>
        <rFont val="Tahoma"/>
        <family val="2"/>
      </rPr>
      <t xml:space="preserve">
PROGRAMAS DE SANEAMIENTO FISCAL Y FINANCIERO
• Actualización de la información presupuestal de la vigencia, de las ESE de la Red Distrital con corte a Junio de 2014.
• Análisis de indicadores que determinaron la relación de cumplimiento con los Programas de Saneamiento Fiscal y Financiero -PSFF y los Planes de Desempeño Institucional Fiscal y Financiero- PDIFF de las ESE de la red distrital.
• Entrega al Ministerio de Hacienda y Crédito Público, seguimiento a los Programas de Saneamiento Fiscal y Financiero con corte a Junio de 2014, según la metodología del MHCP.
• Consolidación de presupuestos oficiales para la vigencia 2015 de las ESE. 
• Respuestas a derechos de petición requeridos en la Dirección, relacionados con PSFF.
CARTERA
CIRCULAR 030 
1. Se solicito mediante memorando a la Dirección de Aseguramiento y Garantía del Derecho a la Salud, el informe de los acuerdo de pago celebrados por la ESE y EPS durante las mesas de negociaciones culminadas durante el mes de octubre de 2014.
2. Se entrego a la Dirección de Aseguramiento y Garantía del Derecho a la Salud el informe ejecutivo de Seguimiento respecto al cumplimiento de los acuerdos de pagos y reuniones de depuración de cartera, generados en las mesas de negociación, con corte a 31 de agosto de 2.014. 
3. Se dio análisis y soporte al Grupo de Saneamiento Fiscal y Financiero en el Componente de Cartera, para el Seguimiento a los PSFF.
4. Se dio respuesta al requerimiento mensual que efectúa la Superintendencia de Salud, con relación al seguimiento de los compromisos de pago y acuerdos de depuración.
PACTO DE MEJORAMIENTO A LA GESTIÓN FISCAL DE LAS ESE. CONTRALORÍA-SDS-ESE.
Se efectuó reunión con la referente del proceso en la Contraloría Distrital. 
Se evaluó la cartera de ERP en liquidación y de particulares con antigüedad superior a los 360 días reportada por las ESE en SIHO a corte septiembre de 2014 y validad por la Secretaria Distrital de Salud. 
OTRAS ACTIVIDADES
Se avanza en el proceso de análisis del Ahorro y desahorro a través de la herramienta diseñada para el mismo, a cada una de las 22 ESE pertenecientes a la Red Pública de Hospitales del mes de Diciembre de 2014 y Enero de 2015.
</t>
    </r>
  </si>
  <si>
    <r>
      <rPr>
        <b/>
        <sz val="12"/>
        <rFont val="Tahoma"/>
        <family val="2"/>
      </rPr>
      <t>ENERO-FEBRERO:</t>
    </r>
    <r>
      <rPr>
        <sz val="12"/>
        <rFont val="Tahoma"/>
        <family val="2"/>
      </rPr>
      <t xml:space="preserve">
Reunión el día de 19 de enero con la Dirección de Epidemiología, análisis y Gestión de Políticas de salud Colectiva, para definir los criterios de acceso a bases de datos de los sistemas de información de Salud pública.
-Reunión el día de 22 de enero con la Dirección de Epidemiología, análisis y Gestión de Políticas de salud Colectiva, grupo de mortalidad materna para definir los criterios de entrega de información de mortalidad materna.
-Mortalidad materna se realizaron avances relacionados con la redacción del documento final</t>
    </r>
  </si>
  <si>
    <r>
      <rPr>
        <b/>
        <sz val="12"/>
        <rFont val="Tahoma"/>
        <family val="2"/>
      </rPr>
      <t>ENERO-FEBRERO:</t>
    </r>
    <r>
      <rPr>
        <sz val="12"/>
        <rFont val="Tahoma"/>
        <family val="2"/>
      </rPr>
      <t xml:space="preserve">
Actualización del comportamiento de la Mortalidad Evitable en el distrito capital con corte a diciembre 31 de 2014.
-Actualización Matriz Indicadores de Salud y presentados a la Secretaría Distrital de Planeación.
- Revisión de propuesta de indicadores para seguimiento por parte del Observatorio Ciudadano con aplicación de El ISO 18091:2014 (antes ISO/IWA4), que corresponde al estándar internacional que da los lineamientos para la aplicación de la ISO 9001:2008 en los gobiernos locales. El trabajo es coordinado por la Veeduría Distrital.
-Elaboración de respuesta a la Secretaría de Gobierno indicando la propuesta de temas de Salud del Distrito Capital para ser incluidas en el Plan Nacional de Desarrollo para la vigencia 2014 – 2018
</t>
    </r>
  </si>
  <si>
    <r>
      <rPr>
        <b/>
        <sz val="12"/>
        <rFont val="Tahoma"/>
        <family val="2"/>
      </rPr>
      <t>ENERO-FEBRERO:</t>
    </r>
    <r>
      <rPr>
        <sz val="12"/>
        <rFont val="Tahoma"/>
        <family val="2"/>
      </rPr>
      <t xml:space="preserve">
Elaboración de la presentación del Tablero de control de la Entidad del periodo Septiembre y Octubre 2014.
-construcción de la matriz de semaforización armonizado con la nueva estructura de la Entidad.
-actualización de la caracterización del proceso de Planeación Sectorial
</t>
    </r>
  </si>
  <si>
    <r>
      <rPr>
        <b/>
        <sz val="12"/>
        <rFont val="Tahoma"/>
        <family val="2"/>
      </rPr>
      <t>ENERO-FEBRERO:</t>
    </r>
    <r>
      <rPr>
        <sz val="12"/>
        <rFont val="Tahoma"/>
        <family val="2"/>
      </rPr>
      <t xml:space="preserve">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y demás instrucciones dadas por jefe de área.</t>
    </r>
  </si>
  <si>
    <t>Evaluados: 114
Inscritos: 12</t>
  </si>
  <si>
    <t xml:space="preserve">• Se recibió respuesta mediante Memorando No 2015IE2872-01 de Febrero 09 de 2015 por parte de la Oficina de Control Interno de la Secretaria Distrital de Salud - Fondo Financiero Distrital de Salud, en la que manifiesta la NO APROBACION DEL PLAN DE MEJORAMIENTO PROPUESTO.
• Finalmente se realizó reunión en el Despacho de la Dirección Jurídica de la Empresa de Renovación Urbana el día 20 de Febrero de 2015, con la asistencia por parte de la Secretaria Distrital de Salud - Fondo Financiero Distrital de Salud, del Dr. Julio Alberto Rincón Ramírez, Subsecretario de Planeación y Gestión Estratégica, la Dra.  Jenny Madeleine Pomar Castaño, Subsecretaria de Contratación, el Gerente del Hospital de Tunjuelito y el Arquitecto Ricardo Muñoz Arango, en desarrollo de la reunión; la Secretaria Distrital de Salud - Fondo Financiero Distrital de Salud manifestó a la Empresa de Renovación Urbana, acerca de la urgencia de proceder con la liquidación del Convenio 1058 de 2009 y lograr un acuerdo si es necesario con el concurso de la Secretaría General de la Alcaldía Mayor de Bogotá a la mayor brevedad posible, mas aun teniendo en cuenta que en desarrollo de la Auditoría Interna adelantada por la Oficina de Control Interno de la Secretaria Distrital de Salud en el año 2014, se concluye que existen razones para declarar el incumplimiento del Convenio 1058 de 2009 por parte de la Empresa de Renovación Urbana y agilizar los procedimientos necesarios para lograr la recuperación de los recursos girados por la Secretaria Distrital de Salud - Fondo Financiero Distrital de Salud, acciones que según conclusiones de la Auditoria deberán ser emprendidas de manera inmediata previendo un posible hallazgo por parte de los entes de control distrital y que podrían significar un proceso por DETRIMENTO PATRIMONIAL.
• La respuesta inicial de la Empresa de Renovación Urbana fue programar una reunión conjunta para el día 24 de Febrero de 2015, en la Dirección Jurídica de esta entidad; para analizar específicamente esta situación, sin embargo en comunicación telefónica con el Dr. Julio Alberto Rincón Ramírez, la E.R.U. solicito el aplazamiento de la misma, sobre el supuesto de esperar los resultados del proceso de adquisición del Conjunto Patrimonial Hospital San Juan de Dios.  
</t>
  </si>
  <si>
    <t>La vinculación de la Secretaria General de la Alcaldía Mayor de Bogotá, con base en el Decreto 655 de 2011, que le otorga las funciones y competencias necesarias para lograr la liquidación de manera consensuada, debera ofrecer un panorama mas favorable respecto a la controversia juridica que enfrenta  ala Secretaria Distrital de Salud y la Empresa de Renovacion Urbana.</t>
  </si>
  <si>
    <t xml:space="preserve">
Elaboración y envió a la oficina de Control Interno de informe de seguimiento del Proyecto 879 – Ciudad Salud para el año 2015, según lineamientos de la Alcaldía Mayor de Bogotá
Elaboración de Presentación para el Despacho del Subsecretario de Planeación y Gestión Sectorial Distrital de Salud del Plan de Acción del Proyecto 879 – Ciudad Salud para el año 2015.
Resumen Ejecutivo de reunión de articulación con la Dirección de Planes Maestros y Complementarios de la Secretaria Distrital de Planeación respecto a la continuidad del Proyecto Ciudad Salud.
Resumen Ejecutivo de reunión de articulación con la Gerencia del Proyecto Anillo de Innovación, Universidad Nacional de Colombia respecto a la continuidad del Proyecto Ciudad Salud.Resumen Ejecutivo de reunión de articulación con la Dirección de Operaciones Estratégicas de la Secretaria Distrital de Planeación respecto a la continuidad de la Operación Estratégica Ciudad Salud.
Elaboración y Entrega de Informe Ejecutivo del Proyecto Ciudad Salud – Vigencia 2015 para la Dirección de Planeación Sectorial.
Elaboración y Entrega de presentación del proyecto Complejo Urbanístico  y de Innovación en Salud
Ciudad Salud – Hospital San Juan de Dios para su inclusión en el Plan Nacional de Desarrollo a la Dirección de Planeación Sectorial.</t>
  </si>
  <si>
    <t xml:space="preserve">Dadas las dificultades evidenciadas para acordar los términos de liquidación del Convenio, esta Subsecretaria solicito mediante memorando No 2015IE4886 del 25 de Febrero de 2015 (Documento Anexo) a la Subsecretaria de Contratación, realizar la comunicación necesaria para lograr la vinculación de la Secretaria General de la Alcaldía Mayor de Bogotá, con base en el Decreto 655 de 2011, que le otorga las funciones y competencias necesarias para lograr la liquidación de manera consensuada , a la fecha el documento a enviar por parte del Sr Secretario Distrital de Salud, cumple el trámite interno para el correspondiente envío a la Alcaldía Mayor de Bogotá </t>
  </si>
  <si>
    <t>NOTA : SE PRECISA QUE POR TRATARSE DE TRES METAS ASOCIADAS A LA FINALIZACION DEL ESTUDIO DE FACTIBILIDAD DEL PROYECTO CIUDAD SALUD, ESTAS SE PROPUSIERON DE MANERA PROSPECTIVA Y LA EJECUCION DE LAS MISMAS SE ASOCIA A LA FINALIZACION DEL ESTUDIO COMO UN TODO, SIN LA FINALIZACION A SATISFACCION DE LA FACTIBILIDAD, AUN SE CONSIDERAN DEPENDIENTES DE LOS RESULTADOS FINALES DEL MISMO.</t>
  </si>
  <si>
    <t>Dadas las dificultades evidenciadas para acordar los términos de liquidación del Convenio, esta Subsecretaria solicito mediante memorando No 2015IE4886 del 25 de Febrero de 2015 (Documento Anexo) a la Subsecretaria de Contratación, realizar la comunicación necesaria para lograr la vinculación de la Secretaria General de la Alcaldía Mayor de Bogotá, con base en el Decreto 655 de 2011, que le otorga las funciones y competencias necesarias para lograr la liquidación de manera consensuada , a la fecha el documento a enviar por parte del Sr Secretario Distrital de Salud, cumple el trámite interno para el correspondiente envío a la Alcaldía Mayor de Bogotá.</t>
  </si>
  <si>
    <r>
      <t xml:space="preserve">
La Entidad cuenta con la Disponibilidad Presupuestal para amparar el contrato resultante del presente proceso por la modalidad de contratación directa con cargo al rubro código No. 33-331-33114-01-02-879-109 denominado “Ciudad Salud”, para la vigencia 2015, según Certificado de Disponibilidad Presupuestal (CDP) No. 0952 del 11 de febrero de 2015.
</t>
    </r>
    <r>
      <rPr>
        <b/>
        <sz val="12"/>
        <rFont val="Tahoma"/>
        <family val="2"/>
      </rPr>
      <t>NOTA : SE PRECISA QUE POR TRATARSE DE TRES METAS ASOCIADAS A LA FINALIZACION DEL ESTUDIO DE FACTIBILIDAD DEL PROYECTO CIUDAD SALUD, ESTAS SE PROPUSIERON DE MANERA PROSPECTIVA Y LA EJECUCION DE LAS MISMAS SE ASOCIA A LA FINALIZACION DEL ESTUDIO COMO UN TODO, SIN LA FINALIZACION A SATISFACCION DE LA FACTIBILIDAD, AUN SE CONSIDERAN DEPENDIENTES DE LOS RESULTADOS FINALES DEL MISMO.</t>
    </r>
  </si>
  <si>
    <t>Seguimiento de la gestion contractual de los  meses de Enero y Febrero de 2015, Reporte en el aplicativo PREDIS de las ejecuciones de los mesese de Enero y febrero de 2015 y seguimiento financiero para los meses de Enero y febrero al Plan Anual de Adquisiciones 2015, revision, solicitud de ajustes y consolidacion final del plan de adquisiciones 2015 de la Entidad,  presentacion del plan de adquisiciones 2015, publicacion del Plan Anual de adquisiciones del Fondo Financiero Distrital de Salud - SDS en cumplimiento del Decreto 1530 en las paginas de Colombia Compra Eficiente - SECOP, Alcaldia Mayor de Bogota D.C. (Contratacion a la Vista) y en la Pag Institucional de la Secretaría Distrital de Salud, presentacion de la contratacion de recurso Humano para los años 2013 - 2014- 2015, consolidacion del numero de modificaciones solicitadas al mismo durante el año 2014 y de lo corrido del 2015</t>
  </si>
  <si>
    <t xml:space="preserve">*Se realiza y entrega el Documento "Análisis situacional de Política de Infancia y Adolescencia" al SDIS, con el fin de hacver seguimiento a la implementación de la Política de Infancia y Adolescencia.
*Se realiza y entrega a la Directora de Planeación Sectorial el Informe de gestión y  cierre presupuestal de infancia y adolescencia  correspondiente  a  la vigencia 2014.
* Se realiza y entrega a laOficina de Control Interno  el Informe del aplicativo SIRECI, respecto a la gestión y ejecución de las metas del sector relacionadas con Infancia y Adolescencia de la vigencia 2014.
*Asitencia Técnica a la Mesa Intersectorial del Porgrama de atención Integral a la Primera Infancia.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</si>
</sst>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
    <numFmt numFmtId="169" formatCode="0.0%"/>
    <numFmt numFmtId="170" formatCode="_(* #,##0_);_(* \(#,##0\);_(* &quot;-&quot;??_);_(@_)"/>
  </numFmts>
  <fonts count="78">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name val="Tahoma"/>
      <family val="2"/>
    </font>
    <font>
      <sz val="12"/>
      <color indexed="8"/>
      <name val="Tahoma"/>
      <family val="2"/>
    </font>
    <font>
      <sz val="9"/>
      <color indexed="8"/>
      <name val="Tahoma"/>
      <family val="2"/>
    </font>
    <font>
      <sz val="11"/>
      <color indexed="8"/>
      <name val="Tahoma"/>
      <family val="2"/>
    </font>
    <font>
      <b/>
      <sz val="12"/>
      <color indexed="8"/>
      <name val="Tahoma"/>
      <family val="2"/>
    </font>
    <font>
      <sz val="12"/>
      <name val="Calibri"/>
      <family val="2"/>
    </font>
    <font>
      <sz val="11"/>
      <name val="Tahoma"/>
      <family val="2"/>
    </font>
    <font>
      <b/>
      <sz val="12"/>
      <color indexed="9"/>
      <name val="Tahoma"/>
      <family val="2"/>
    </font>
    <font>
      <b/>
      <sz val="8"/>
      <color indexed="9"/>
      <name val="Tahoma"/>
      <family val="2"/>
    </font>
    <font>
      <sz val="12"/>
      <color indexed="9"/>
      <name val="Tahoma"/>
      <family val="2"/>
    </font>
    <font>
      <b/>
      <sz val="12"/>
      <name val="Tahoma"/>
      <family val="2"/>
    </font>
    <font>
      <sz val="8"/>
      <color indexed="9"/>
      <name val="Tahoma"/>
      <family val="2"/>
    </font>
    <font>
      <sz val="12"/>
      <color indexed="8"/>
      <name val="Arial"/>
      <family val="2"/>
    </font>
    <font>
      <b/>
      <sz val="12"/>
      <color indexed="8"/>
      <name val="Arial"/>
      <family val="2"/>
    </font>
    <font>
      <sz val="8"/>
      <name val="Tahoma"/>
      <family val="2"/>
    </font>
    <font>
      <b/>
      <sz val="12"/>
      <name val="Arial"/>
      <family val="2"/>
    </font>
    <font>
      <sz val="14"/>
      <color indexed="8"/>
      <name val="Tahoma"/>
      <family val="2"/>
    </font>
    <font>
      <sz val="16"/>
      <color indexed="8"/>
      <name val="Tahoma"/>
      <family val="2"/>
    </font>
    <font>
      <sz val="9"/>
      <color indexed="8"/>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Tahoma"/>
      <family val="2"/>
    </font>
    <font>
      <b/>
      <sz val="14"/>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sz val="12"/>
      <color theme="1"/>
      <name val="Calibri"/>
      <family val="2"/>
    </font>
    <font>
      <sz val="8"/>
      <color theme="1"/>
      <name val="Tahoma"/>
      <family val="2"/>
    </font>
    <font>
      <sz val="11"/>
      <color theme="1"/>
      <name val="Arial"/>
      <family val="2"/>
    </font>
    <font>
      <b/>
      <sz val="14"/>
      <color theme="1"/>
      <name val="Tahom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25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1"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0" fillId="34" borderId="0" xfId="0" applyFill="1" applyAlignment="1" applyProtection="1">
      <alignment horizontal="center" vertical="center"/>
      <protection/>
    </xf>
    <xf numFmtId="0" fontId="14" fillId="34" borderId="10" xfId="0" applyFont="1" applyFill="1" applyBorder="1" applyAlignment="1" applyProtection="1">
      <alignment horizontal="justify" vertical="center"/>
      <protection locked="0"/>
    </xf>
    <xf numFmtId="0" fontId="12" fillId="34" borderId="0" xfId="0" applyFont="1" applyFill="1" applyAlignment="1" applyProtection="1">
      <alignment horizontal="justify" vertical="center"/>
      <protection/>
    </xf>
    <xf numFmtId="0" fontId="16" fillId="35" borderId="10" xfId="0" applyFont="1" applyFill="1" applyBorder="1" applyAlignment="1" applyProtection="1">
      <alignment horizontal="center" vertical="center"/>
      <protection/>
    </xf>
    <xf numFmtId="0" fontId="16" fillId="35" borderId="10" xfId="0" applyFont="1" applyFill="1" applyBorder="1" applyAlignment="1" applyProtection="1">
      <alignment horizontal="left" vertical="center" wrapText="1"/>
      <protection/>
    </xf>
    <xf numFmtId="9" fontId="16" fillId="35"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71" fillId="0" borderId="10" xfId="0" applyFont="1" applyFill="1" applyBorder="1" applyAlignment="1" applyProtection="1">
      <alignment horizontal="center" vertical="center"/>
      <protection/>
    </xf>
    <xf numFmtId="0" fontId="19" fillId="0" borderId="10" xfId="0" applyNumberFormat="1" applyFont="1" applyFill="1" applyBorder="1" applyAlignment="1" applyProtection="1">
      <alignment horizontal="justify" vertical="center" wrapText="1"/>
      <protection/>
    </xf>
    <xf numFmtId="170" fontId="19" fillId="0" borderId="10" xfId="48" applyNumberFormat="1" applyFont="1" applyFill="1" applyBorder="1" applyAlignment="1" applyProtection="1" quotePrefix="1">
      <alignment horizontal="center" vertical="center"/>
      <protection/>
    </xf>
    <xf numFmtId="0" fontId="15"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wrapText="1"/>
      <protection/>
    </xf>
    <xf numFmtId="169" fontId="15" fillId="0" borderId="10" xfId="0" applyNumberFormat="1" applyFont="1" applyFill="1" applyBorder="1" applyAlignment="1">
      <alignment horizontal="center" vertical="center" wrapText="1"/>
    </xf>
    <xf numFmtId="0" fontId="20" fillId="0" borderId="12" xfId="0" applyFont="1" applyBorder="1" applyAlignment="1" applyProtection="1">
      <alignment horizontal="center"/>
      <protection/>
    </xf>
    <xf numFmtId="0" fontId="20" fillId="35" borderId="13" xfId="0" applyFont="1" applyFill="1" applyBorder="1" applyAlignment="1" applyProtection="1">
      <alignment horizontal="center" vertical="center" wrapText="1"/>
      <protection/>
    </xf>
    <xf numFmtId="0" fontId="20" fillId="35" borderId="13" xfId="0" applyFont="1" applyFill="1" applyBorder="1" applyAlignment="1" applyProtection="1">
      <alignment horizontal="left" vertical="center" wrapText="1"/>
      <protection/>
    </xf>
    <xf numFmtId="0" fontId="12" fillId="35" borderId="10" xfId="0" applyFont="1" applyFill="1" applyBorder="1" applyAlignment="1" applyProtection="1">
      <alignment horizontal="justify" vertical="center"/>
      <protection/>
    </xf>
    <xf numFmtId="0" fontId="15" fillId="35" borderId="10" xfId="0" applyFont="1" applyFill="1" applyBorder="1" applyAlignment="1" applyProtection="1">
      <alignment horizontal="center" vertical="center" wrapText="1"/>
      <protection/>
    </xf>
    <xf numFmtId="9" fontId="20" fillId="35" borderId="13" xfId="0" applyNumberFormat="1" applyFont="1" applyFill="1" applyBorder="1" applyAlignment="1" applyProtection="1">
      <alignment horizontal="left" vertical="center" wrapText="1"/>
      <protection/>
    </xf>
    <xf numFmtId="9" fontId="13" fillId="35" borderId="10" xfId="56" applyNumberFormat="1" applyFont="1" applyFill="1" applyBorder="1" applyAlignment="1" applyProtection="1">
      <alignment horizontal="center" vertical="center" wrapText="1"/>
      <protection locked="0"/>
    </xf>
    <xf numFmtId="0" fontId="14" fillId="35" borderId="10" xfId="0" applyFont="1" applyFill="1" applyBorder="1" applyAlignment="1" applyProtection="1">
      <alignment horizontal="justify" vertical="center" wrapText="1"/>
      <protection locked="0"/>
    </xf>
    <xf numFmtId="0" fontId="14" fillId="35" borderId="10" xfId="0" applyFont="1" applyFill="1" applyBorder="1" applyAlignment="1" applyProtection="1">
      <alignment horizontal="justify" vertical="center"/>
      <protection locked="0"/>
    </xf>
    <xf numFmtId="0" fontId="12" fillId="34" borderId="0" xfId="0" applyFont="1" applyFill="1" applyAlignment="1" applyProtection="1">
      <alignment horizontal="justify" vertical="center"/>
      <protection locked="0"/>
    </xf>
    <xf numFmtId="0" fontId="0" fillId="34" borderId="0" xfId="0" applyFill="1" applyAlignment="1" applyProtection="1">
      <alignment vertical="center"/>
      <protection locked="0"/>
    </xf>
    <xf numFmtId="0" fontId="7" fillId="34"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Alignment="1" applyProtection="1">
      <alignment vertical="center"/>
      <protection locked="0"/>
    </xf>
    <xf numFmtId="0" fontId="19" fillId="36"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justify" vertical="center" wrapText="1"/>
      <protection/>
    </xf>
    <xf numFmtId="0" fontId="71" fillId="36" borderId="12" xfId="0" applyFont="1" applyFill="1" applyBorder="1" applyAlignment="1" applyProtection="1">
      <alignment horizontal="center" vertical="center"/>
      <protection/>
    </xf>
    <xf numFmtId="0" fontId="19" fillId="36" borderId="12" xfId="0" applyNumberFormat="1" applyFont="1" applyFill="1" applyBorder="1" applyAlignment="1" applyProtection="1">
      <alignment horizontal="justify" vertical="center" wrapText="1"/>
      <protection/>
    </xf>
    <xf numFmtId="170" fontId="19" fillId="36" borderId="12" xfId="48" applyNumberFormat="1" applyFont="1" applyFill="1" applyBorder="1" applyAlignment="1" applyProtection="1" quotePrefix="1">
      <alignment horizontal="center" vertical="center"/>
      <protection/>
    </xf>
    <xf numFmtId="0" fontId="19" fillId="36" borderId="10" xfId="0" applyFont="1" applyFill="1" applyBorder="1" applyAlignment="1" applyProtection="1">
      <alignment horizontal="justify" vertical="center" wrapText="1"/>
      <protection/>
    </xf>
    <xf numFmtId="0" fontId="71" fillId="36" borderId="13" xfId="0" applyFont="1" applyFill="1" applyBorder="1" applyAlignment="1" applyProtection="1">
      <alignment horizontal="center" vertical="center"/>
      <protection/>
    </xf>
    <xf numFmtId="0" fontId="16" fillId="36" borderId="10" xfId="0" applyFont="1" applyFill="1" applyBorder="1" applyAlignment="1" applyProtection="1">
      <alignment horizontal="center" vertical="center"/>
      <protection/>
    </xf>
    <xf numFmtId="0" fontId="16" fillId="36" borderId="10" xfId="0" applyFont="1" applyFill="1" applyBorder="1" applyAlignment="1" applyProtection="1">
      <alignment horizontal="left" vertical="center" wrapText="1"/>
      <protection/>
    </xf>
    <xf numFmtId="9" fontId="16" fillId="36" borderId="10" xfId="0" applyNumberFormat="1" applyFont="1" applyFill="1" applyBorder="1" applyAlignment="1" applyProtection="1">
      <alignment horizontal="center" vertical="center" wrapText="1"/>
      <protection/>
    </xf>
    <xf numFmtId="9" fontId="13" fillId="36" borderId="10" xfId="0" applyNumberFormat="1" applyFont="1" applyFill="1" applyBorder="1" applyAlignment="1" applyProtection="1">
      <alignment horizontal="center" vertical="center" wrapText="1"/>
      <protection locked="0"/>
    </xf>
    <xf numFmtId="3" fontId="16" fillId="36" borderId="10"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justify" vertical="center" wrapText="1"/>
      <protection/>
    </xf>
    <xf numFmtId="1" fontId="15" fillId="0" borderId="10" xfId="0" applyNumberFormat="1" applyFont="1" applyFill="1" applyBorder="1" applyAlignment="1">
      <alignment horizontal="center" vertical="center" wrapText="1"/>
    </xf>
    <xf numFmtId="0" fontId="19" fillId="0" borderId="12" xfId="0" applyFont="1" applyFill="1" applyBorder="1" applyAlignment="1" applyProtection="1">
      <alignment horizontal="justify" vertical="center" wrapText="1"/>
      <protection/>
    </xf>
    <xf numFmtId="0" fontId="71" fillId="0" borderId="13" xfId="0" applyFont="1" applyFill="1" applyBorder="1" applyAlignment="1" applyProtection="1">
      <alignment horizontal="center" vertical="center"/>
      <protection/>
    </xf>
    <xf numFmtId="0" fontId="72" fillId="0" borderId="10" xfId="0" applyFont="1" applyFill="1" applyBorder="1" applyAlignment="1" applyProtection="1">
      <alignment horizontal="center" vertical="center" wrapText="1"/>
      <protection/>
    </xf>
    <xf numFmtId="0" fontId="72" fillId="0" borderId="10" xfId="0" applyFont="1" applyFill="1" applyBorder="1" applyAlignment="1" applyProtection="1">
      <alignment horizontal="justify" vertical="center" wrapText="1"/>
      <protection/>
    </xf>
    <xf numFmtId="0" fontId="72" fillId="0" borderId="10" xfId="0" applyFont="1" applyFill="1" applyBorder="1" applyAlignment="1" applyProtection="1">
      <alignment horizontal="center" vertical="center"/>
      <protection/>
    </xf>
    <xf numFmtId="0" fontId="72" fillId="0" borderId="10" xfId="0" applyFont="1" applyFill="1" applyBorder="1" applyAlignment="1" applyProtection="1">
      <alignment horizontal="left" vertical="center" wrapText="1"/>
      <protection/>
    </xf>
    <xf numFmtId="0" fontId="71" fillId="0" borderId="12" xfId="0" applyFont="1" applyFill="1" applyBorder="1" applyAlignment="1" applyProtection="1">
      <alignment vertical="top" wrapText="1"/>
      <protection/>
    </xf>
    <xf numFmtId="0" fontId="20" fillId="37" borderId="12" xfId="0" applyFont="1" applyFill="1" applyBorder="1" applyAlignment="1" applyProtection="1">
      <alignment horizontal="center" vertical="center" wrapText="1"/>
      <protection/>
    </xf>
    <xf numFmtId="0" fontId="20" fillId="37" borderId="12" xfId="0" applyFont="1" applyFill="1" applyBorder="1" applyAlignment="1" applyProtection="1">
      <alignment horizontal="center" vertical="top"/>
      <protection/>
    </xf>
    <xf numFmtId="0" fontId="20" fillId="37" borderId="12" xfId="0" applyFont="1" applyFill="1" applyBorder="1" applyAlignment="1" applyProtection="1">
      <alignment horizontal="center" vertical="center"/>
      <protection/>
    </xf>
    <xf numFmtId="0" fontId="20" fillId="37" borderId="10" xfId="0" applyFont="1" applyFill="1" applyBorder="1" applyAlignment="1" applyProtection="1">
      <alignment horizontal="center" vertical="center" wrapText="1"/>
      <protection/>
    </xf>
    <xf numFmtId="0" fontId="20" fillId="37" borderId="10" xfId="0" applyNumberFormat="1" applyFont="1" applyFill="1" applyBorder="1" applyAlignment="1" applyProtection="1">
      <alignment vertical="center" wrapText="1"/>
      <protection/>
    </xf>
    <xf numFmtId="0" fontId="20" fillId="37" borderId="10" xfId="0" applyFont="1" applyFill="1" applyBorder="1" applyAlignment="1" applyProtection="1">
      <alignment horizontal="center" vertical="top"/>
      <protection/>
    </xf>
    <xf numFmtId="0" fontId="20" fillId="37" borderId="10" xfId="0" applyNumberFormat="1" applyFont="1" applyFill="1" applyBorder="1" applyAlignment="1" applyProtection="1">
      <alignment horizontal="justify" vertical="center" wrapText="1"/>
      <protection/>
    </xf>
    <xf numFmtId="0" fontId="20" fillId="0" borderId="10" xfId="0" applyFont="1" applyFill="1" applyBorder="1" applyAlignment="1">
      <alignment horizontal="center" vertical="center" wrapText="1"/>
    </xf>
    <xf numFmtId="1" fontId="20" fillId="0" borderId="10" xfId="55" applyNumberFormat="1" applyFont="1" applyFill="1" applyBorder="1" applyAlignment="1">
      <alignment horizontal="center" vertical="center" wrapText="1"/>
    </xf>
    <xf numFmtId="0" fontId="71" fillId="0" borderId="14" xfId="0" applyFont="1" applyFill="1" applyBorder="1" applyAlignment="1" applyProtection="1">
      <alignment horizontal="center" vertical="center" wrapText="1"/>
      <protection/>
    </xf>
    <xf numFmtId="9" fontId="73" fillId="0" borderId="10" xfId="0" applyNumberFormat="1" applyFont="1" applyFill="1" applyBorder="1" applyAlignment="1" applyProtection="1">
      <alignment horizontal="center" vertical="center" wrapText="1"/>
      <protection/>
    </xf>
    <xf numFmtId="9" fontId="13" fillId="0" borderId="10" xfId="56"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protection locked="0"/>
    </xf>
    <xf numFmtId="0" fontId="12" fillId="0" borderId="0" xfId="0" applyFont="1" applyFill="1" applyAlignment="1" applyProtection="1">
      <alignment horizontal="justify" vertical="center"/>
      <protection locked="0"/>
    </xf>
    <xf numFmtId="0" fontId="12" fillId="0" borderId="0" xfId="0" applyFont="1" applyFill="1" applyAlignment="1" applyProtection="1">
      <alignment horizontal="justify" vertical="center"/>
      <protection/>
    </xf>
    <xf numFmtId="9" fontId="72" fillId="0" borderId="10" xfId="0" applyNumberFormat="1" applyFont="1" applyFill="1" applyBorder="1" applyAlignment="1" applyProtection="1">
      <alignment horizontal="center" vertical="center" wrapText="1"/>
      <protection/>
    </xf>
    <xf numFmtId="169" fontId="72" fillId="0" borderId="10" xfId="0" applyNumberFormat="1" applyFont="1" applyFill="1" applyBorder="1" applyAlignment="1" applyProtection="1">
      <alignment horizontal="center" vertical="center" wrapText="1"/>
      <protection/>
    </xf>
    <xf numFmtId="0" fontId="73" fillId="0" borderId="10" xfId="0" applyNumberFormat="1" applyFont="1" applyFill="1" applyBorder="1" applyAlignment="1" applyProtection="1">
      <alignment horizontal="center" vertical="center" wrapText="1"/>
      <protection/>
    </xf>
    <xf numFmtId="0" fontId="72" fillId="0" borderId="10" xfId="0" applyFont="1" applyFill="1" applyBorder="1" applyAlignment="1" applyProtection="1">
      <alignment horizontal="left" vertical="center" wrapText="1"/>
      <protection locked="0"/>
    </xf>
    <xf numFmtId="0" fontId="72" fillId="0" borderId="10" xfId="0" applyFont="1" applyFill="1" applyBorder="1" applyAlignment="1">
      <alignment horizontal="center" vertical="center"/>
    </xf>
    <xf numFmtId="0" fontId="71" fillId="0" borderId="10" xfId="0" applyNumberFormat="1" applyFont="1" applyFill="1" applyBorder="1" applyAlignment="1" applyProtection="1">
      <alignment horizontal="justify" vertical="center" wrapText="1"/>
      <protection/>
    </xf>
    <xf numFmtId="9" fontId="72" fillId="0" borderId="10" xfId="56" applyNumberFormat="1" applyFont="1" applyFill="1" applyBorder="1" applyAlignment="1" applyProtection="1">
      <alignment horizontal="center" vertical="center" wrapText="1"/>
      <protection locked="0"/>
    </xf>
    <xf numFmtId="0" fontId="72" fillId="0" borderId="13" xfId="0" applyNumberFormat="1" applyFont="1" applyFill="1" applyBorder="1" applyAlignment="1" applyProtection="1">
      <alignment horizontal="justify" vertical="center" wrapText="1"/>
      <protection/>
    </xf>
    <xf numFmtId="0" fontId="20" fillId="0" borderId="13" xfId="0" applyFont="1" applyFill="1" applyBorder="1" applyAlignment="1" applyProtection="1">
      <alignment horizontal="justify" vertical="center" wrapText="1"/>
      <protection/>
    </xf>
    <xf numFmtId="1" fontId="20" fillId="0" borderId="10" xfId="55" applyNumberFormat="1" applyFont="1" applyFill="1" applyBorder="1" applyAlignment="1" applyProtection="1">
      <alignment horizontal="center" vertical="center" wrapText="1"/>
      <protection/>
    </xf>
    <xf numFmtId="0" fontId="23" fillId="37"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left" vertical="center" wrapText="1"/>
      <protection/>
    </xf>
    <xf numFmtId="0" fontId="20" fillId="37" borderId="10" xfId="0" applyNumberFormat="1" applyFont="1" applyFill="1" applyBorder="1" applyAlignment="1" applyProtection="1">
      <alignment horizontal="left" vertical="center" wrapText="1"/>
      <protection/>
    </xf>
    <xf numFmtId="0" fontId="19" fillId="37" borderId="10" xfId="0" applyFont="1" applyFill="1" applyBorder="1" applyAlignment="1" applyProtection="1">
      <alignment horizontal="justify" vertical="center" wrapText="1"/>
      <protection/>
    </xf>
    <xf numFmtId="0" fontId="25" fillId="0" borderId="12" xfId="0" applyFont="1" applyFill="1" applyBorder="1" applyAlignment="1" applyProtection="1">
      <alignment horizontal="justify" vertical="center" wrapText="1"/>
      <protection/>
    </xf>
    <xf numFmtId="170" fontId="19" fillId="37" borderId="10" xfId="50" applyNumberFormat="1" applyFont="1" applyFill="1" applyBorder="1" applyAlignment="1" applyProtection="1">
      <alignment horizontal="center" vertical="center" wrapText="1"/>
      <protection/>
    </xf>
    <xf numFmtId="0" fontId="19" fillId="37" borderId="10" xfId="0" applyFont="1" applyFill="1" applyBorder="1" applyAlignment="1" applyProtection="1">
      <alignment horizontal="left" vertical="center" wrapText="1"/>
      <protection/>
    </xf>
    <xf numFmtId="0" fontId="19" fillId="37" borderId="10" xfId="0" applyFont="1" applyFill="1" applyBorder="1" applyAlignment="1" applyProtection="1">
      <alignment horizontal="center" vertical="center" wrapText="1"/>
      <protection/>
    </xf>
    <xf numFmtId="0" fontId="72" fillId="0" borderId="0" xfId="0" applyFont="1" applyAlignment="1" applyProtection="1">
      <alignment vertical="center"/>
      <protection/>
    </xf>
    <xf numFmtId="0" fontId="27" fillId="33" borderId="15" xfId="0" applyFont="1" applyFill="1" applyBorder="1" applyAlignment="1" applyProtection="1">
      <alignment horizontal="center" vertical="center" wrapText="1"/>
      <protection/>
    </xf>
    <xf numFmtId="0" fontId="27" fillId="33" borderId="16" xfId="0" applyFont="1" applyFill="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0" fontId="20" fillId="36" borderId="13" xfId="0" applyFont="1" applyFill="1" applyBorder="1" applyAlignment="1" applyProtection="1">
      <alignment horizontal="justify" vertical="center" wrapText="1"/>
      <protection/>
    </xf>
    <xf numFmtId="0" fontId="71" fillId="0" borderId="0" xfId="0" applyFont="1" applyAlignment="1" applyProtection="1">
      <alignment vertical="center"/>
      <protection/>
    </xf>
    <xf numFmtId="0" fontId="71" fillId="37" borderId="0" xfId="0" applyFont="1" applyFill="1" applyAlignment="1" applyProtection="1">
      <alignment horizontal="center" vertical="center"/>
      <protection/>
    </xf>
    <xf numFmtId="0" fontId="71" fillId="37" borderId="0" xfId="0" applyFont="1" applyFill="1" applyAlignment="1" applyProtection="1">
      <alignment vertical="center"/>
      <protection/>
    </xf>
    <xf numFmtId="0" fontId="71" fillId="37" borderId="0" xfId="0" applyFont="1" applyFill="1" applyAlignment="1" applyProtection="1">
      <alignment horizontal="left" vertical="center"/>
      <protection/>
    </xf>
    <xf numFmtId="0" fontId="71" fillId="0" borderId="0" xfId="0" applyFont="1" applyFill="1" applyAlignment="1" applyProtection="1">
      <alignment horizontal="left" vertical="center"/>
      <protection/>
    </xf>
    <xf numFmtId="0" fontId="71" fillId="0" borderId="0" xfId="0" applyFont="1" applyFill="1" applyAlignment="1" applyProtection="1">
      <alignment horizontal="center" vertical="center"/>
      <protection/>
    </xf>
    <xf numFmtId="0" fontId="23" fillId="0" borderId="0" xfId="0" applyFont="1" applyFill="1" applyAlignment="1" applyProtection="1">
      <alignment horizontal="left" vertical="center"/>
      <protection/>
    </xf>
    <xf numFmtId="0" fontId="23" fillId="0" borderId="0" xfId="0" applyFont="1" applyFill="1" applyAlignment="1" applyProtection="1">
      <alignment horizontal="center" vertical="center"/>
      <protection/>
    </xf>
    <xf numFmtId="0" fontId="71" fillId="0" borderId="0" xfId="0" applyFont="1" applyFill="1" applyAlignment="1" applyProtection="1">
      <alignment vertical="center"/>
      <protection/>
    </xf>
    <xf numFmtId="0" fontId="28" fillId="37" borderId="0" xfId="0" applyFont="1" applyFill="1" applyAlignment="1" applyProtection="1">
      <alignment vertical="center"/>
      <protection/>
    </xf>
    <xf numFmtId="0" fontId="20" fillId="0" borderId="0" xfId="0" applyFont="1" applyAlignment="1">
      <alignment horizontal="left"/>
    </xf>
    <xf numFmtId="168" fontId="29" fillId="0" borderId="10" xfId="0" applyNumberFormat="1" applyFont="1" applyFill="1" applyBorder="1" applyAlignment="1" applyProtection="1">
      <alignment vertical="center"/>
      <protection/>
    </xf>
    <xf numFmtId="0" fontId="23" fillId="0" borderId="10" xfId="0" applyFont="1" applyFill="1" applyBorder="1" applyAlignment="1" applyProtection="1">
      <alignment horizontal="center" vertical="center" wrapText="1"/>
      <protection/>
    </xf>
    <xf numFmtId="10" fontId="23" fillId="0" borderId="10" xfId="0" applyNumberFormat="1" applyFont="1" applyFill="1" applyBorder="1" applyAlignment="1" applyProtection="1">
      <alignment horizontal="center" vertical="center" wrapText="1"/>
      <protection/>
    </xf>
    <xf numFmtId="0" fontId="20" fillId="0" borderId="10" xfId="0" applyFont="1" applyFill="1" applyBorder="1" applyAlignment="1" applyProtection="1">
      <alignment vertical="center" wrapText="1"/>
      <protection locked="0"/>
    </xf>
    <xf numFmtId="0" fontId="19" fillId="0" borderId="10" xfId="0" applyFont="1" applyFill="1" applyBorder="1" applyAlignment="1" applyProtection="1">
      <alignment vertical="center" wrapText="1"/>
      <protection locked="0"/>
    </xf>
    <xf numFmtId="0" fontId="71" fillId="0" borderId="0" xfId="0" applyFont="1" applyFill="1" applyAlignment="1" applyProtection="1">
      <alignment horizontal="justify" vertical="center"/>
      <protection/>
    </xf>
    <xf numFmtId="165" fontId="20" fillId="0" borderId="10" xfId="48" applyNumberFormat="1" applyFont="1" applyFill="1" applyBorder="1" applyAlignment="1" applyProtection="1">
      <alignment horizontal="justify" vertical="center" wrapText="1"/>
      <protection/>
    </xf>
    <xf numFmtId="0" fontId="28" fillId="0" borderId="0" xfId="0" applyFont="1" applyFill="1" applyAlignment="1" applyProtection="1">
      <alignment horizontal="justify" vertical="center"/>
      <protection/>
    </xf>
    <xf numFmtId="168" fontId="29" fillId="36" borderId="10" xfId="0" applyNumberFormat="1" applyFont="1" applyFill="1" applyBorder="1" applyAlignment="1" applyProtection="1">
      <alignment vertical="center"/>
      <protection/>
    </xf>
    <xf numFmtId="0" fontId="23" fillId="36" borderId="10" xfId="0" applyFont="1" applyFill="1" applyBorder="1" applyAlignment="1" applyProtection="1">
      <alignment horizontal="center" vertical="center" wrapText="1"/>
      <protection/>
    </xf>
    <xf numFmtId="10" fontId="23" fillId="36" borderId="10" xfId="0" applyNumberFormat="1" applyFont="1" applyFill="1" applyBorder="1" applyAlignment="1" applyProtection="1">
      <alignment horizontal="center" vertical="center" wrapText="1"/>
      <protection/>
    </xf>
    <xf numFmtId="10" fontId="23" fillId="36" borderId="10" xfId="0" applyNumberFormat="1" applyFont="1" applyFill="1" applyBorder="1" applyAlignment="1" applyProtection="1">
      <alignment vertical="center" wrapText="1"/>
      <protection locked="0"/>
    </xf>
    <xf numFmtId="0" fontId="20" fillId="36" borderId="10" xfId="0" applyFont="1" applyFill="1" applyBorder="1" applyAlignment="1" applyProtection="1">
      <alignment vertical="center" wrapText="1"/>
      <protection locked="0"/>
    </xf>
    <xf numFmtId="0" fontId="19" fillId="36" borderId="10"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wrapText="1"/>
      <protection/>
    </xf>
    <xf numFmtId="0" fontId="71" fillId="0" borderId="10" xfId="0" applyFont="1" applyFill="1" applyBorder="1" applyAlignment="1" applyProtection="1">
      <alignment horizontal="justify" vertical="center" wrapText="1"/>
      <protection/>
    </xf>
    <xf numFmtId="0" fontId="71" fillId="0" borderId="10" xfId="0" applyFont="1" applyFill="1" applyBorder="1" applyAlignment="1" applyProtection="1">
      <alignment horizontal="left" vertical="center" wrapText="1"/>
      <protection/>
    </xf>
    <xf numFmtId="0" fontId="71" fillId="0" borderId="12" xfId="0" applyFont="1" applyFill="1" applyBorder="1" applyAlignment="1" applyProtection="1">
      <alignment horizontal="center" vertical="center" wrapText="1"/>
      <protection/>
    </xf>
    <xf numFmtId="170" fontId="71" fillId="0" borderId="10" xfId="48" applyNumberFormat="1" applyFont="1" applyFill="1" applyBorder="1" applyAlignment="1" applyProtection="1" quotePrefix="1">
      <alignment vertical="center"/>
      <protection/>
    </xf>
    <xf numFmtId="0" fontId="20" fillId="37" borderId="17" xfId="0" applyFont="1" applyFill="1" applyBorder="1" applyAlignment="1" applyProtection="1">
      <alignment horizontal="center" vertical="center"/>
      <protection/>
    </xf>
    <xf numFmtId="10" fontId="23" fillId="0" borderId="10" xfId="0" applyNumberFormat="1" applyFont="1" applyFill="1" applyBorder="1" applyAlignment="1" applyProtection="1">
      <alignment horizontal="center" vertical="center" wrapText="1"/>
      <protection locked="0"/>
    </xf>
    <xf numFmtId="0" fontId="71" fillId="0" borderId="0" xfId="0" applyFont="1" applyFill="1" applyAlignment="1" applyProtection="1">
      <alignment horizontal="center" vertical="center" wrapText="1"/>
      <protection/>
    </xf>
    <xf numFmtId="165" fontId="20" fillId="0" borderId="10" xfId="48" applyNumberFormat="1" applyFont="1" applyFill="1" applyBorder="1" applyAlignment="1" applyProtection="1">
      <alignment horizontal="center" vertical="center" wrapText="1"/>
      <protection/>
    </xf>
    <xf numFmtId="0" fontId="28" fillId="0" borderId="0" xfId="0" applyFont="1" applyFill="1" applyAlignment="1" applyProtection="1">
      <alignment horizontal="center" vertical="center" wrapText="1"/>
      <protection/>
    </xf>
    <xf numFmtId="165" fontId="20" fillId="34" borderId="10" xfId="48" applyNumberFormat="1" applyFont="1" applyFill="1" applyBorder="1" applyAlignment="1" applyProtection="1">
      <alignment horizontal="center" vertical="center" wrapText="1"/>
      <protection locked="0"/>
    </xf>
    <xf numFmtId="165" fontId="20" fillId="0" borderId="0" xfId="48" applyNumberFormat="1" applyFont="1" applyFill="1" applyBorder="1" applyAlignment="1" applyProtection="1">
      <alignment horizontal="center" vertical="center" wrapText="1"/>
      <protection/>
    </xf>
    <xf numFmtId="0" fontId="26" fillId="38" borderId="10" xfId="0" applyFont="1" applyFill="1" applyBorder="1" applyAlignment="1" applyProtection="1">
      <alignment vertical="center"/>
      <protection/>
    </xf>
    <xf numFmtId="0" fontId="26" fillId="33" borderId="10" xfId="0" applyFont="1" applyFill="1" applyBorder="1" applyAlignment="1" applyProtection="1">
      <alignment vertical="center"/>
      <protection/>
    </xf>
    <xf numFmtId="0" fontId="26" fillId="33" borderId="10" xfId="0" applyFont="1" applyFill="1" applyBorder="1" applyAlignment="1" applyProtection="1">
      <alignment horizontal="center" vertical="center"/>
      <protection/>
    </xf>
    <xf numFmtId="165" fontId="26" fillId="33" borderId="10" xfId="0" applyNumberFormat="1" applyFont="1" applyFill="1" applyBorder="1" applyAlignment="1" applyProtection="1">
      <alignment vertical="center"/>
      <protection/>
    </xf>
    <xf numFmtId="168" fontId="29" fillId="34" borderId="18" xfId="0" applyNumberFormat="1" applyFont="1" applyFill="1" applyBorder="1" applyAlignment="1" applyProtection="1">
      <alignment horizontal="justify" vertical="center"/>
      <protection/>
    </xf>
    <xf numFmtId="168" fontId="19" fillId="34" borderId="19" xfId="0" applyNumberFormat="1"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textRotation="90" wrapText="1"/>
      <protection/>
    </xf>
    <xf numFmtId="0" fontId="20" fillId="0" borderId="12" xfId="0" applyFont="1" applyFill="1" applyBorder="1" applyAlignment="1" applyProtection="1">
      <alignment horizontal="center" vertical="center" wrapText="1"/>
      <protection/>
    </xf>
    <xf numFmtId="0" fontId="71" fillId="0" borderId="10" xfId="0" applyFont="1" applyBorder="1" applyAlignment="1" applyProtection="1">
      <alignment vertical="center"/>
      <protection/>
    </xf>
    <xf numFmtId="0" fontId="20" fillId="34" borderId="10" xfId="0" applyFont="1" applyFill="1" applyBorder="1" applyAlignment="1" applyProtection="1">
      <alignment vertical="center" wrapText="1"/>
      <protection/>
    </xf>
    <xf numFmtId="0" fontId="27" fillId="33" borderId="12" xfId="0" applyFont="1" applyFill="1" applyBorder="1" applyAlignment="1" applyProtection="1">
      <alignment horizontal="center" vertical="center" wrapText="1"/>
      <protection/>
    </xf>
    <xf numFmtId="0" fontId="27" fillId="33" borderId="12" xfId="0" applyFont="1" applyFill="1" applyBorder="1" applyAlignment="1" applyProtection="1">
      <alignment horizontal="left" vertical="center" wrapText="1"/>
      <protection/>
    </xf>
    <xf numFmtId="0" fontId="74" fillId="0" borderId="0" xfId="0" applyFont="1" applyAlignment="1" applyProtection="1">
      <alignment vertical="center"/>
      <protection/>
    </xf>
    <xf numFmtId="0" fontId="30" fillId="37" borderId="0" xfId="0" applyFont="1" applyFill="1" applyAlignment="1" applyProtection="1">
      <alignment vertical="center"/>
      <protection/>
    </xf>
    <xf numFmtId="0" fontId="74" fillId="0" borderId="0" xfId="0" applyFont="1" applyFill="1" applyAlignment="1" applyProtection="1">
      <alignment vertical="center"/>
      <protection/>
    </xf>
    <xf numFmtId="0" fontId="24" fillId="0" borderId="10" xfId="0" applyNumberFormat="1"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protection/>
    </xf>
    <xf numFmtId="0" fontId="0" fillId="36" borderId="10" xfId="0" applyFill="1" applyBorder="1" applyAlignment="1" applyProtection="1">
      <alignment vertical="center"/>
      <protection/>
    </xf>
    <xf numFmtId="0" fontId="14" fillId="36" borderId="10" xfId="0" applyFont="1" applyFill="1" applyBorder="1" applyAlignment="1" applyProtection="1">
      <alignment wrapText="1"/>
      <protection/>
    </xf>
    <xf numFmtId="0" fontId="75" fillId="36" borderId="10" xfId="0" applyFont="1" applyFill="1" applyBorder="1" applyAlignment="1" applyProtection="1">
      <alignment horizontal="justify" vertical="center" wrapText="1"/>
      <protection/>
    </xf>
    <xf numFmtId="0" fontId="14" fillId="36" borderId="10" xfId="0" applyFont="1" applyFill="1" applyBorder="1" applyAlignment="1" applyProtection="1">
      <alignment horizontal="center" vertical="center" wrapText="1"/>
      <protection/>
    </xf>
    <xf numFmtId="0" fontId="75" fillId="36" borderId="10" xfId="0" applyFont="1" applyFill="1" applyBorder="1" applyAlignment="1" applyProtection="1">
      <alignment horizontal="left" vertical="center" wrapText="1"/>
      <protection/>
    </xf>
    <xf numFmtId="169" fontId="14" fillId="36" borderId="10" xfId="0" applyNumberFormat="1" applyFont="1" applyFill="1" applyBorder="1" applyAlignment="1" applyProtection="1">
      <alignment horizontal="center" vertical="center" wrapText="1"/>
      <protection/>
    </xf>
    <xf numFmtId="0" fontId="7" fillId="36" borderId="10" xfId="0" applyFont="1" applyFill="1" applyBorder="1" applyAlignment="1" applyProtection="1">
      <alignment horizontal="center" vertical="center"/>
      <protection/>
    </xf>
    <xf numFmtId="0" fontId="22" fillId="0" borderId="10" xfId="0" applyFont="1" applyFill="1" applyBorder="1" applyAlignment="1" applyProtection="1">
      <alignment horizontal="justify" vertical="center" textRotation="90" wrapText="1"/>
      <protection/>
    </xf>
    <xf numFmtId="0" fontId="22" fillId="0" borderId="10" xfId="0" applyFont="1" applyFill="1" applyBorder="1" applyAlignment="1" applyProtection="1">
      <alignment horizontal="center" vertical="center" wrapText="1"/>
      <protection/>
    </xf>
    <xf numFmtId="169" fontId="25" fillId="0" borderId="10" xfId="0" applyNumberFormat="1" applyFont="1" applyFill="1" applyBorder="1" applyAlignment="1" applyProtection="1">
      <alignment horizontal="center" vertical="center" wrapText="1"/>
      <protection/>
    </xf>
    <xf numFmtId="9" fontId="25" fillId="0" borderId="10" xfId="0" applyNumberFormat="1" applyFont="1" applyBorder="1" applyAlignment="1" applyProtection="1">
      <alignment horizontal="center" vertical="center"/>
      <protection/>
    </xf>
    <xf numFmtId="9" fontId="13" fillId="35" borderId="10" xfId="0" applyNumberFormat="1" applyFont="1" applyFill="1" applyBorder="1" applyAlignment="1" applyProtection="1">
      <alignment horizontal="center" vertical="center" wrapText="1"/>
      <protection/>
    </xf>
    <xf numFmtId="0" fontId="22" fillId="34" borderId="10" xfId="0" applyFont="1" applyFill="1" applyBorder="1" applyAlignment="1" applyProtection="1">
      <alignment horizontal="center" vertical="center" wrapText="1"/>
      <protection/>
    </xf>
    <xf numFmtId="0" fontId="71" fillId="35" borderId="12" xfId="0" applyFont="1" applyFill="1" applyBorder="1" applyAlignment="1" applyProtection="1">
      <alignment horizontal="center" vertical="center" wrapText="1"/>
      <protection/>
    </xf>
    <xf numFmtId="0" fontId="71" fillId="35" borderId="12" xfId="0" applyFont="1" applyFill="1" applyBorder="1" applyAlignment="1" applyProtection="1">
      <alignment vertical="top" wrapText="1"/>
      <protection/>
    </xf>
    <xf numFmtId="0" fontId="31" fillId="0" borderId="10" xfId="0" applyFont="1" applyFill="1" applyBorder="1" applyAlignment="1" applyProtection="1" quotePrefix="1">
      <alignment horizontal="left" vertical="center" wrapText="1"/>
      <protection locked="0"/>
    </xf>
    <xf numFmtId="0" fontId="32" fillId="0" borderId="10" xfId="0" applyFont="1" applyFill="1" applyBorder="1" applyAlignment="1" applyProtection="1" quotePrefix="1">
      <alignment horizontal="left" vertical="center" wrapText="1"/>
      <protection locked="0"/>
    </xf>
    <xf numFmtId="0" fontId="31" fillId="0" borderId="10" xfId="0" applyFont="1" applyFill="1" applyBorder="1" applyAlignment="1" applyProtection="1">
      <alignment horizontal="justify" vertical="center"/>
      <protection locked="0"/>
    </xf>
    <xf numFmtId="0" fontId="22"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center" wrapText="1"/>
      <protection locked="0"/>
    </xf>
    <xf numFmtId="10" fontId="34" fillId="34" borderId="10" xfId="56" applyNumberFormat="1" applyFont="1" applyFill="1" applyBorder="1" applyAlignment="1" applyProtection="1">
      <alignment horizontal="center" vertical="center" wrapText="1"/>
      <protection locked="0"/>
    </xf>
    <xf numFmtId="0" fontId="31" fillId="34" borderId="10" xfId="0" applyFont="1" applyFill="1" applyBorder="1" applyAlignment="1" applyProtection="1">
      <alignment horizontal="justify" vertical="center" wrapText="1"/>
      <protection locked="0"/>
    </xf>
    <xf numFmtId="9" fontId="34" fillId="34" borderId="10" xfId="56" applyNumberFormat="1" applyFont="1" applyFill="1" applyBorder="1" applyAlignment="1" applyProtection="1">
      <alignment horizontal="center" vertical="center" wrapText="1"/>
      <protection locked="0"/>
    </xf>
    <xf numFmtId="169" fontId="34" fillId="34" borderId="10" xfId="56" applyNumberFormat="1" applyFont="1" applyFill="1" applyBorder="1" applyAlignment="1" applyProtection="1">
      <alignment horizontal="center" vertical="center" wrapText="1"/>
      <protection locked="0"/>
    </xf>
    <xf numFmtId="169" fontId="31" fillId="34" borderId="10" xfId="0" applyNumberFormat="1" applyFont="1" applyFill="1" applyBorder="1" applyAlignment="1" applyProtection="1">
      <alignment horizontal="justify" vertical="center" wrapText="1"/>
      <protection locked="0"/>
    </xf>
    <xf numFmtId="10" fontId="20" fillId="0" borderId="10" xfId="0" applyNumberFormat="1" applyFont="1" applyFill="1" applyBorder="1" applyAlignment="1" applyProtection="1">
      <alignment horizontal="center" vertical="center" wrapText="1"/>
      <protection/>
    </xf>
    <xf numFmtId="10" fontId="20" fillId="0" borderId="10" xfId="0" applyNumberFormat="1" applyFont="1" applyFill="1" applyBorder="1" applyAlignment="1" applyProtection="1">
      <alignment horizontal="center" vertical="center" wrapText="1"/>
      <protection locked="0"/>
    </xf>
    <xf numFmtId="0" fontId="33" fillId="0" borderId="10" xfId="0" applyFont="1" applyFill="1" applyBorder="1" applyAlignment="1" applyProtection="1">
      <alignment horizontal="justify" vertical="top" wrapText="1"/>
      <protection locked="0"/>
    </xf>
    <xf numFmtId="0" fontId="37" fillId="0" borderId="10" xfId="0" applyFont="1" applyFill="1" applyBorder="1" applyAlignment="1" applyProtection="1">
      <alignment vertical="center"/>
      <protection locked="0"/>
    </xf>
    <xf numFmtId="0" fontId="38" fillId="0" borderId="0" xfId="0" applyFont="1" applyAlignment="1">
      <alignment horizontal="justify"/>
    </xf>
    <xf numFmtId="0" fontId="20" fillId="34"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top" wrapText="1"/>
      <protection locked="0"/>
    </xf>
    <xf numFmtId="10" fontId="19" fillId="37" borderId="10" xfId="0" applyNumberFormat="1" applyFont="1" applyFill="1" applyBorder="1" applyAlignment="1" applyProtection="1">
      <alignment horizontal="center" vertical="center" wrapText="1"/>
      <protection/>
    </xf>
    <xf numFmtId="9" fontId="71" fillId="0" borderId="10" xfId="0"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justify" vertical="top" wrapText="1"/>
      <protection locked="0"/>
    </xf>
    <xf numFmtId="0" fontId="19" fillId="39" borderId="10" xfId="0" applyFont="1" applyFill="1" applyBorder="1" applyAlignment="1" applyProtection="1">
      <alignment horizontal="justify" vertical="top" wrapText="1"/>
      <protection/>
    </xf>
    <xf numFmtId="0" fontId="25" fillId="0"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protection/>
    </xf>
    <xf numFmtId="0" fontId="26" fillId="33" borderId="18" xfId="0" applyFont="1" applyFill="1" applyBorder="1" applyAlignment="1" applyProtection="1">
      <alignment horizontal="center" vertical="center" wrapText="1"/>
      <protection/>
    </xf>
    <xf numFmtId="0" fontId="26" fillId="33" borderId="17" xfId="0" applyFont="1" applyFill="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20" fillId="37" borderId="12" xfId="0" applyFont="1" applyFill="1" applyBorder="1" applyAlignment="1" applyProtection="1">
      <alignment horizontal="center" vertical="center" wrapText="1"/>
      <protection/>
    </xf>
    <xf numFmtId="0" fontId="20" fillId="37" borderId="20" xfId="0" applyFont="1" applyFill="1" applyBorder="1" applyAlignment="1" applyProtection="1">
      <alignment horizontal="center" vertical="center" wrapText="1"/>
      <protection/>
    </xf>
    <xf numFmtId="0" fontId="20" fillId="37" borderId="13" xfId="0" applyFont="1" applyFill="1" applyBorder="1" applyAlignment="1" applyProtection="1">
      <alignment horizontal="center" vertical="center" wrapText="1"/>
      <protection/>
    </xf>
    <xf numFmtId="0" fontId="20" fillId="37" borderId="12" xfId="0" applyFont="1" applyFill="1" applyBorder="1" applyAlignment="1" applyProtection="1">
      <alignment horizontal="left" vertical="center" wrapText="1"/>
      <protection/>
    </xf>
    <xf numFmtId="0" fontId="20" fillId="37" borderId="20" xfId="0" applyFont="1" applyFill="1" applyBorder="1" applyAlignment="1" applyProtection="1">
      <alignment horizontal="left" vertical="center" wrapText="1"/>
      <protection/>
    </xf>
    <xf numFmtId="0" fontId="20" fillId="37" borderId="13" xfId="0" applyFont="1" applyFill="1" applyBorder="1" applyAlignment="1" applyProtection="1">
      <alignment horizontal="left" vertical="center" wrapText="1"/>
      <protection/>
    </xf>
    <xf numFmtId="0" fontId="26" fillId="33" borderId="16" xfId="0" applyFont="1" applyFill="1" applyBorder="1" applyAlignment="1" applyProtection="1">
      <alignment horizontal="center" vertical="center" wrapText="1"/>
      <protection/>
    </xf>
    <xf numFmtId="0" fontId="26" fillId="33" borderId="21" xfId="0" applyFont="1" applyFill="1" applyBorder="1" applyAlignment="1" applyProtection="1">
      <alignment horizontal="center" vertical="center" wrapText="1"/>
      <protection/>
    </xf>
    <xf numFmtId="0" fontId="26" fillId="33" borderId="22" xfId="0" applyFont="1" applyFill="1" applyBorder="1" applyAlignment="1" applyProtection="1">
      <alignment horizontal="center" vertical="center" wrapText="1"/>
      <protection/>
    </xf>
    <xf numFmtId="0" fontId="26" fillId="33" borderId="23" xfId="0" applyFont="1" applyFill="1" applyBorder="1" applyAlignment="1" applyProtection="1">
      <alignment horizontal="center" vertical="center" wrapText="1"/>
      <protection/>
    </xf>
    <xf numFmtId="0" fontId="26" fillId="33" borderId="24" xfId="0" applyFont="1" applyFill="1" applyBorder="1" applyAlignment="1" applyProtection="1">
      <alignment horizontal="center" vertical="center" wrapText="1"/>
      <protection/>
    </xf>
    <xf numFmtId="165" fontId="20" fillId="34" borderId="10" xfId="48" applyNumberFormat="1" applyFont="1" applyFill="1" applyBorder="1" applyAlignment="1" applyProtection="1">
      <alignment horizontal="justify" vertical="center" wrapText="1"/>
      <protection locked="0"/>
    </xf>
    <xf numFmtId="0" fontId="26" fillId="33" borderId="12" xfId="0" applyFont="1" applyFill="1" applyBorder="1" applyAlignment="1" applyProtection="1">
      <alignment horizontal="center" vertical="center" wrapText="1"/>
      <protection/>
    </xf>
    <xf numFmtId="0" fontId="26" fillId="33" borderId="13" xfId="0" applyFont="1" applyFill="1" applyBorder="1" applyAlignment="1" applyProtection="1">
      <alignment horizontal="center" vertical="center" wrapText="1"/>
      <protection/>
    </xf>
    <xf numFmtId="0" fontId="20" fillId="37" borderId="12" xfId="0" applyNumberFormat="1" applyFont="1" applyFill="1" applyBorder="1" applyAlignment="1" applyProtection="1">
      <alignment horizontal="left" vertical="center" wrapText="1"/>
      <protection/>
    </xf>
    <xf numFmtId="0" fontId="20" fillId="37" borderId="20" xfId="0" applyNumberFormat="1" applyFont="1" applyFill="1" applyBorder="1" applyAlignment="1" applyProtection="1">
      <alignment horizontal="left" vertical="center" wrapText="1"/>
      <protection/>
    </xf>
    <xf numFmtId="0" fontId="20" fillId="37" borderId="13" xfId="0" applyNumberFormat="1" applyFont="1" applyFill="1" applyBorder="1" applyAlignment="1" applyProtection="1">
      <alignment horizontal="left" vertical="center" wrapText="1"/>
      <protection/>
    </xf>
    <xf numFmtId="0" fontId="20" fillId="0" borderId="12" xfId="0" applyFont="1" applyFill="1" applyBorder="1" applyAlignment="1" applyProtection="1">
      <alignment horizontal="justify" vertical="center" wrapText="1"/>
      <protection locked="0"/>
    </xf>
    <xf numFmtId="0" fontId="20" fillId="0" borderId="20" xfId="0" applyFont="1" applyFill="1" applyBorder="1" applyAlignment="1" applyProtection="1">
      <alignment horizontal="justify" vertical="center" wrapText="1"/>
      <protection locked="0"/>
    </xf>
    <xf numFmtId="0" fontId="20" fillId="0" borderId="13" xfId="0" applyFont="1" applyFill="1" applyBorder="1" applyAlignment="1" applyProtection="1">
      <alignment horizontal="justify" vertical="center" wrapText="1"/>
      <protection locked="0"/>
    </xf>
    <xf numFmtId="0" fontId="36" fillId="0" borderId="0" xfId="0" applyFont="1" applyAlignment="1">
      <alignment horizontal="left" vertical="center"/>
    </xf>
    <xf numFmtId="0" fontId="76" fillId="0" borderId="0" xfId="0" applyFont="1" applyAlignment="1">
      <alignment horizontal="left" vertical="center"/>
    </xf>
    <xf numFmtId="0" fontId="26" fillId="33" borderId="25" xfId="0" applyFont="1" applyFill="1" applyBorder="1" applyAlignment="1" applyProtection="1">
      <alignment horizontal="center" vertical="center" wrapText="1"/>
      <protection/>
    </xf>
    <xf numFmtId="0" fontId="26" fillId="33" borderId="26" xfId="0" applyFont="1" applyFill="1" applyBorder="1" applyAlignment="1" applyProtection="1">
      <alignment horizontal="center" vertical="center" wrapText="1"/>
      <protection/>
    </xf>
    <xf numFmtId="0" fontId="26" fillId="33" borderId="27" xfId="0" applyFont="1" applyFill="1" applyBorder="1" applyAlignment="1" applyProtection="1">
      <alignment horizontal="center" vertical="center" wrapText="1"/>
      <protection/>
    </xf>
    <xf numFmtId="0" fontId="26" fillId="33" borderId="28" xfId="0" applyFont="1" applyFill="1" applyBorder="1" applyAlignment="1" applyProtection="1">
      <alignment horizontal="center" vertical="center" wrapText="1"/>
      <protection/>
    </xf>
    <xf numFmtId="0" fontId="26" fillId="33" borderId="11" xfId="0" applyFont="1" applyFill="1" applyBorder="1" applyAlignment="1" applyProtection="1">
      <alignment horizontal="center" vertical="center"/>
      <protection/>
    </xf>
    <xf numFmtId="0" fontId="26" fillId="33" borderId="29" xfId="0" applyFont="1" applyFill="1" applyBorder="1" applyAlignment="1" applyProtection="1">
      <alignment horizontal="center" vertical="center"/>
      <protection/>
    </xf>
    <xf numFmtId="0" fontId="26" fillId="33" borderId="28" xfId="0" applyFont="1" applyFill="1" applyBorder="1" applyAlignment="1" applyProtection="1">
      <alignment horizontal="center" vertical="center"/>
      <protection/>
    </xf>
    <xf numFmtId="0" fontId="26" fillId="33" borderId="30"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wrapText="1"/>
      <protection/>
    </xf>
    <xf numFmtId="0" fontId="20" fillId="0" borderId="12"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71" fillId="0" borderId="12" xfId="0" applyFont="1" applyFill="1" applyBorder="1" applyAlignment="1" applyProtection="1">
      <alignment horizontal="left" vertical="center" wrapText="1"/>
      <protection/>
    </xf>
    <xf numFmtId="0" fontId="71" fillId="0" borderId="20" xfId="0" applyFont="1" applyFill="1" applyBorder="1" applyAlignment="1" applyProtection="1">
      <alignment horizontal="left" vertical="center" wrapText="1"/>
      <protection/>
    </xf>
    <xf numFmtId="0" fontId="71" fillId="0" borderId="13" xfId="0" applyFont="1" applyFill="1" applyBorder="1" applyAlignment="1" applyProtection="1">
      <alignment horizontal="left" vertical="center" wrapText="1"/>
      <protection/>
    </xf>
    <xf numFmtId="0" fontId="23" fillId="37" borderId="12" xfId="0" applyFont="1" applyFill="1" applyBorder="1" applyAlignment="1" applyProtection="1">
      <alignment horizontal="center" vertical="center" wrapText="1"/>
      <protection/>
    </xf>
    <xf numFmtId="0" fontId="23" fillId="37" borderId="20" xfId="0" applyFont="1" applyFill="1" applyBorder="1" applyAlignment="1" applyProtection="1">
      <alignment horizontal="center" vertical="center" wrapText="1"/>
      <protection/>
    </xf>
    <xf numFmtId="0" fontId="23" fillId="37" borderId="13"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16" fillId="36" borderId="18" xfId="0" applyFont="1" applyFill="1" applyBorder="1" applyAlignment="1" applyProtection="1">
      <alignment horizontal="center" vertical="center"/>
      <protection/>
    </xf>
    <xf numFmtId="0" fontId="16" fillId="36" borderId="32" xfId="0" applyFont="1" applyFill="1" applyBorder="1" applyAlignment="1" applyProtection="1">
      <alignment horizontal="center" vertical="center"/>
      <protection/>
    </xf>
    <xf numFmtId="0" fontId="16" fillId="36" borderId="17" xfId="0" applyFont="1" applyFill="1" applyBorder="1" applyAlignment="1" applyProtection="1">
      <alignment horizontal="center" vertical="center"/>
      <protection/>
    </xf>
    <xf numFmtId="0" fontId="3" fillId="33" borderId="33"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6" fillId="35" borderId="18" xfId="0" applyFont="1" applyFill="1" applyBorder="1" applyAlignment="1" applyProtection="1">
      <alignment horizontal="center" vertical="center"/>
      <protection/>
    </xf>
    <xf numFmtId="0" fontId="16" fillId="35" borderId="32" xfId="0" applyFont="1" applyFill="1" applyBorder="1" applyAlignment="1" applyProtection="1">
      <alignment horizontal="center" vertical="center"/>
      <protection/>
    </xf>
    <xf numFmtId="0" fontId="16" fillId="35" borderId="17"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wrapText="1"/>
      <protection/>
    </xf>
    <xf numFmtId="0" fontId="10" fillId="33" borderId="35"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2"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5">
    <dxf>
      <font>
        <color theme="0"/>
      </font>
      <fill>
        <patternFill>
          <bgColor theme="5"/>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20"/>
  <sheetViews>
    <sheetView showGridLines="0" zoomScalePageLayoutView="0" workbookViewId="0" topLeftCell="A1">
      <selection activeCell="A2" sqref="A2:K2"/>
    </sheetView>
  </sheetViews>
  <sheetFormatPr defaultColWidth="11.421875" defaultRowHeight="15"/>
  <cols>
    <col min="1" max="1" width="11.421875" style="99" customWidth="1"/>
    <col min="2" max="2" width="10.00390625" style="100" customWidth="1"/>
    <col min="3" max="3" width="19.7109375" style="101" customWidth="1"/>
    <col min="4" max="4" width="7.8515625" style="100" customWidth="1"/>
    <col min="5" max="5" width="29.140625" style="101" customWidth="1"/>
    <col min="6" max="6" width="6.421875" style="100" customWidth="1"/>
    <col min="7" max="7" width="23.421875" style="102" customWidth="1"/>
    <col min="8" max="8" width="6.421875" style="100" customWidth="1"/>
    <col min="9" max="9" width="19.00390625" style="101" customWidth="1"/>
    <col min="10" max="10" width="6.421875" style="100" customWidth="1"/>
    <col min="11" max="11" width="21.57421875" style="103" customWidth="1"/>
    <col min="12" max="12" width="7.00390625" style="100" customWidth="1"/>
    <col min="13" max="13" width="25.00390625" style="103" customWidth="1"/>
    <col min="14" max="14" width="9.140625" style="104" customWidth="1"/>
    <col min="15" max="15" width="36.140625" style="103" customWidth="1"/>
    <col min="16" max="16" width="6.28125" style="104" customWidth="1"/>
    <col min="17" max="18" width="5.421875" style="104" customWidth="1"/>
    <col min="19" max="19" width="20.140625" style="107" customWidth="1"/>
    <col min="20" max="20" width="26.8515625" style="107" customWidth="1"/>
    <col min="21" max="21" width="15.7109375" style="107" customWidth="1"/>
    <col min="22" max="22" width="13.7109375" style="107" customWidth="1"/>
    <col min="23" max="23" width="16.8515625" style="99" hidden="1" customWidth="1"/>
    <col min="24" max="24" width="24.28125" style="99" hidden="1" customWidth="1"/>
    <col min="25" max="25" width="21.8515625" style="99" hidden="1" customWidth="1"/>
    <col min="26" max="26" width="19.7109375" style="99" hidden="1" customWidth="1"/>
    <col min="27" max="28" width="16.8515625" style="99" hidden="1" customWidth="1"/>
    <col min="29" max="33" width="50.7109375" style="99" customWidth="1"/>
    <col min="34" max="36" width="11.421875" style="99" customWidth="1"/>
    <col min="37" max="38" width="14.8515625" style="99" hidden="1" customWidth="1"/>
    <col min="39" max="39" width="14.421875" style="99" hidden="1" customWidth="1"/>
    <col min="40" max="40" width="18.00390625" style="99" hidden="1" customWidth="1"/>
    <col min="41" max="42" width="14.00390625" style="99" hidden="1" customWidth="1"/>
    <col min="43" max="45" width="11.421875" style="108" customWidth="1"/>
    <col min="46" max="63" width="11.421875" style="107" customWidth="1"/>
    <col min="64" max="16384" width="11.421875" style="99" customWidth="1"/>
  </cols>
  <sheetData>
    <row r="1" spans="15:16" ht="15">
      <c r="O1" s="105"/>
      <c r="P1" s="106"/>
    </row>
    <row r="2" spans="1:26" ht="36.75" customHeight="1">
      <c r="A2" s="219" t="s">
        <v>181</v>
      </c>
      <c r="B2" s="219"/>
      <c r="C2" s="219"/>
      <c r="D2" s="219"/>
      <c r="E2" s="219"/>
      <c r="F2" s="219"/>
      <c r="G2" s="219"/>
      <c r="H2" s="219"/>
      <c r="I2" s="219"/>
      <c r="J2" s="219"/>
      <c r="K2" s="219"/>
      <c r="L2" s="109"/>
      <c r="M2" s="109"/>
      <c r="N2" s="220" t="s">
        <v>180</v>
      </c>
      <c r="O2" s="220"/>
      <c r="P2" s="220"/>
      <c r="Q2" s="220"/>
      <c r="R2" s="220"/>
      <c r="S2" s="220"/>
      <c r="T2" s="220"/>
      <c r="U2" s="220"/>
      <c r="V2" s="220"/>
      <c r="W2" s="220"/>
      <c r="X2" s="220"/>
      <c r="Y2" s="220"/>
      <c r="Z2" s="220"/>
    </row>
    <row r="3" spans="5:16" ht="15">
      <c r="E3" s="100"/>
      <c r="O3" s="105"/>
      <c r="P3" s="106"/>
    </row>
    <row r="4" spans="15:16" ht="15">
      <c r="O4" s="105"/>
      <c r="P4" s="106"/>
    </row>
    <row r="5" spans="1:42" ht="80.25" customHeight="1">
      <c r="A5" s="211" t="s">
        <v>25</v>
      </c>
      <c r="B5" s="191" t="s">
        <v>34</v>
      </c>
      <c r="C5" s="192"/>
      <c r="D5" s="209" t="s">
        <v>33</v>
      </c>
      <c r="E5" s="208"/>
      <c r="F5" s="207" t="s">
        <v>26</v>
      </c>
      <c r="G5" s="208"/>
      <c r="H5" s="207" t="s">
        <v>32</v>
      </c>
      <c r="I5" s="208"/>
      <c r="J5" s="207" t="s">
        <v>27</v>
      </c>
      <c r="K5" s="208"/>
      <c r="L5" s="207" t="s">
        <v>38</v>
      </c>
      <c r="M5" s="208"/>
      <c r="N5" s="221" t="s">
        <v>23</v>
      </c>
      <c r="O5" s="222"/>
      <c r="P5" s="223" t="s">
        <v>19</v>
      </c>
      <c r="Q5" s="223"/>
      <c r="R5" s="224"/>
      <c r="S5" s="205" t="s">
        <v>20</v>
      </c>
      <c r="T5" s="205" t="s">
        <v>21</v>
      </c>
      <c r="U5" s="226" t="s">
        <v>0</v>
      </c>
      <c r="V5" s="227"/>
      <c r="W5" s="225" t="s">
        <v>35</v>
      </c>
      <c r="X5" s="225"/>
      <c r="Y5" s="225" t="s">
        <v>36</v>
      </c>
      <c r="Z5" s="225"/>
      <c r="AA5" s="225" t="s">
        <v>5</v>
      </c>
      <c r="AB5" s="225"/>
      <c r="AC5" s="229" t="s">
        <v>12</v>
      </c>
      <c r="AD5" s="229" t="s">
        <v>13</v>
      </c>
      <c r="AE5" s="229" t="s">
        <v>14</v>
      </c>
      <c r="AF5" s="229" t="s">
        <v>24</v>
      </c>
      <c r="AG5" s="229" t="s">
        <v>11</v>
      </c>
      <c r="AK5" s="228" t="s">
        <v>3</v>
      </c>
      <c r="AL5" s="228"/>
      <c r="AM5" s="228" t="s">
        <v>4</v>
      </c>
      <c r="AN5" s="228"/>
      <c r="AO5" s="228" t="s">
        <v>5</v>
      </c>
      <c r="AP5" s="228"/>
    </row>
    <row r="6" spans="1:63" s="148" customFormat="1" ht="30" customHeight="1">
      <c r="A6" s="212"/>
      <c r="B6" s="146" t="s">
        <v>30</v>
      </c>
      <c r="C6" s="146" t="s">
        <v>31</v>
      </c>
      <c r="D6" s="146" t="s">
        <v>30</v>
      </c>
      <c r="E6" s="146" t="s">
        <v>31</v>
      </c>
      <c r="F6" s="146" t="s">
        <v>30</v>
      </c>
      <c r="G6" s="147" t="s">
        <v>31</v>
      </c>
      <c r="H6" s="146" t="s">
        <v>30</v>
      </c>
      <c r="I6" s="146" t="s">
        <v>31</v>
      </c>
      <c r="J6" s="146" t="s">
        <v>30</v>
      </c>
      <c r="K6" s="147" t="s">
        <v>31</v>
      </c>
      <c r="L6" s="146" t="s">
        <v>30</v>
      </c>
      <c r="M6" s="147" t="s">
        <v>31</v>
      </c>
      <c r="N6" s="146" t="s">
        <v>28</v>
      </c>
      <c r="O6" s="147" t="s">
        <v>29</v>
      </c>
      <c r="P6" s="95" t="s">
        <v>16</v>
      </c>
      <c r="Q6" s="96" t="s">
        <v>17</v>
      </c>
      <c r="R6" s="96" t="s">
        <v>18</v>
      </c>
      <c r="S6" s="206"/>
      <c r="T6" s="206"/>
      <c r="U6" s="96" t="s">
        <v>1</v>
      </c>
      <c r="V6" s="96" t="s">
        <v>2</v>
      </c>
      <c r="W6" s="96" t="s">
        <v>6</v>
      </c>
      <c r="X6" s="96" t="s">
        <v>7</v>
      </c>
      <c r="Y6" s="96" t="s">
        <v>8</v>
      </c>
      <c r="Z6" s="96" t="s">
        <v>9</v>
      </c>
      <c r="AA6" s="96" t="s">
        <v>1</v>
      </c>
      <c r="AB6" s="96" t="s">
        <v>9</v>
      </c>
      <c r="AC6" s="205"/>
      <c r="AD6" s="205"/>
      <c r="AE6" s="205"/>
      <c r="AF6" s="205"/>
      <c r="AG6" s="205"/>
      <c r="AK6" s="146" t="s">
        <v>6</v>
      </c>
      <c r="AL6" s="146" t="s">
        <v>7</v>
      </c>
      <c r="AM6" s="146" t="s">
        <v>8</v>
      </c>
      <c r="AN6" s="146" t="s">
        <v>9</v>
      </c>
      <c r="AO6" s="146" t="s">
        <v>1</v>
      </c>
      <c r="AP6" s="146" t="s">
        <v>9</v>
      </c>
      <c r="AQ6" s="149"/>
      <c r="AR6" s="149"/>
      <c r="AS6" s="149"/>
      <c r="AT6" s="150"/>
      <c r="AU6" s="150"/>
      <c r="AV6" s="150"/>
      <c r="AW6" s="150"/>
      <c r="AX6" s="150"/>
      <c r="AY6" s="150"/>
      <c r="AZ6" s="150"/>
      <c r="BA6" s="150"/>
      <c r="BB6" s="150"/>
      <c r="BC6" s="150"/>
      <c r="BD6" s="150"/>
      <c r="BE6" s="150"/>
      <c r="BF6" s="150"/>
      <c r="BG6" s="150"/>
      <c r="BH6" s="150"/>
      <c r="BI6" s="150"/>
      <c r="BJ6" s="150"/>
      <c r="BK6" s="150"/>
    </row>
    <row r="7" spans="1:45" s="115" customFormat="1" ht="117" customHeight="1">
      <c r="A7" s="110">
        <v>1</v>
      </c>
      <c r="B7" s="17">
        <v>1</v>
      </c>
      <c r="C7" s="18" t="s">
        <v>39</v>
      </c>
      <c r="D7" s="17">
        <v>7</v>
      </c>
      <c r="E7" s="18" t="s">
        <v>40</v>
      </c>
      <c r="F7" s="17">
        <v>5</v>
      </c>
      <c r="G7" s="18" t="s">
        <v>41</v>
      </c>
      <c r="H7" s="17">
        <v>3</v>
      </c>
      <c r="I7" s="18" t="s">
        <v>42</v>
      </c>
      <c r="J7" s="19">
        <v>872</v>
      </c>
      <c r="K7" s="18" t="s">
        <v>43</v>
      </c>
      <c r="L7" s="17">
        <v>6</v>
      </c>
      <c r="M7" s="20" t="s">
        <v>44</v>
      </c>
      <c r="N7" s="21">
        <v>1</v>
      </c>
      <c r="O7" s="18" t="s">
        <v>45</v>
      </c>
      <c r="P7" s="111" t="s">
        <v>46</v>
      </c>
      <c r="Q7" s="111"/>
      <c r="R7" s="111"/>
      <c r="S7" s="19">
        <v>0</v>
      </c>
      <c r="T7" s="97" t="s">
        <v>47</v>
      </c>
      <c r="U7" s="112">
        <v>0.25</v>
      </c>
      <c r="V7" s="130">
        <v>0.0417</v>
      </c>
      <c r="W7" s="210"/>
      <c r="X7" s="210"/>
      <c r="Y7" s="210"/>
      <c r="Z7" s="210"/>
      <c r="AA7" s="210"/>
      <c r="AB7" s="210"/>
      <c r="AC7" s="171" t="s">
        <v>170</v>
      </c>
      <c r="AD7" s="172" t="s">
        <v>171</v>
      </c>
      <c r="AE7" s="172" t="s">
        <v>172</v>
      </c>
      <c r="AF7" s="171" t="s">
        <v>173</v>
      </c>
      <c r="AG7" s="171" t="s">
        <v>174</v>
      </c>
      <c r="AK7" s="116" t="e">
        <f>SUM(#REF!)</f>
        <v>#REF!</v>
      </c>
      <c r="AL7" s="116" t="e">
        <f>SUM(#REF!)</f>
        <v>#REF!</v>
      </c>
      <c r="AM7" s="116" t="e">
        <f>SUM(#REF!)</f>
        <v>#REF!</v>
      </c>
      <c r="AN7" s="116" t="e">
        <f>SUM(#REF!)</f>
        <v>#REF!</v>
      </c>
      <c r="AO7" s="116" t="e">
        <f>SUM(#REF!)</f>
        <v>#REF!</v>
      </c>
      <c r="AP7" s="116" t="e">
        <f>SUM(#REF!)</f>
        <v>#REF!</v>
      </c>
      <c r="AQ7" s="117"/>
      <c r="AR7" s="117"/>
      <c r="AS7" s="117"/>
    </row>
    <row r="8" spans="1:45" s="115" customFormat="1" ht="11.25" customHeight="1">
      <c r="A8" s="118"/>
      <c r="B8" s="118"/>
      <c r="C8" s="118"/>
      <c r="D8" s="118"/>
      <c r="E8" s="118"/>
      <c r="F8" s="118"/>
      <c r="G8" s="118"/>
      <c r="H8" s="118"/>
      <c r="I8" s="118"/>
      <c r="J8" s="41"/>
      <c r="K8" s="40"/>
      <c r="L8" s="39"/>
      <c r="M8" s="42"/>
      <c r="N8" s="43"/>
      <c r="O8" s="44"/>
      <c r="P8" s="119"/>
      <c r="Q8" s="119"/>
      <c r="R8" s="119"/>
      <c r="S8" s="45"/>
      <c r="T8" s="98"/>
      <c r="U8" s="120"/>
      <c r="V8" s="121"/>
      <c r="W8" s="210"/>
      <c r="X8" s="210"/>
      <c r="Y8" s="210"/>
      <c r="Z8" s="210"/>
      <c r="AA8" s="210"/>
      <c r="AB8" s="210"/>
      <c r="AC8" s="122"/>
      <c r="AD8" s="123"/>
      <c r="AE8" s="123"/>
      <c r="AF8" s="122"/>
      <c r="AG8" s="122"/>
      <c r="AK8" s="116"/>
      <c r="AL8" s="116"/>
      <c r="AM8" s="116"/>
      <c r="AN8" s="116"/>
      <c r="AO8" s="116"/>
      <c r="AP8" s="116"/>
      <c r="AQ8" s="117"/>
      <c r="AR8" s="117"/>
      <c r="AS8" s="117"/>
    </row>
    <row r="9" spans="1:45" s="115" customFormat="1" ht="85.5" customHeight="1">
      <c r="A9" s="53"/>
      <c r="B9" s="124">
        <v>3</v>
      </c>
      <c r="C9" s="125" t="s">
        <v>61</v>
      </c>
      <c r="D9" s="124">
        <v>7</v>
      </c>
      <c r="E9" s="125" t="s">
        <v>62</v>
      </c>
      <c r="F9" s="124">
        <v>2</v>
      </c>
      <c r="G9" s="125" t="s">
        <v>63</v>
      </c>
      <c r="H9" s="19">
        <v>30</v>
      </c>
      <c r="I9" s="125" t="s">
        <v>42</v>
      </c>
      <c r="J9" s="19">
        <v>886</v>
      </c>
      <c r="K9" s="126" t="s">
        <v>64</v>
      </c>
      <c r="L9" s="127">
        <v>1</v>
      </c>
      <c r="M9" s="59" t="s">
        <v>65</v>
      </c>
      <c r="N9" s="128">
        <v>1</v>
      </c>
      <c r="O9" s="125" t="s">
        <v>66</v>
      </c>
      <c r="P9" s="111"/>
      <c r="Q9" s="111" t="s">
        <v>57</v>
      </c>
      <c r="R9" s="111"/>
      <c r="S9" s="54"/>
      <c r="T9" s="125" t="s">
        <v>141</v>
      </c>
      <c r="U9" s="178">
        <v>0.27</v>
      </c>
      <c r="V9" s="179">
        <v>0.05</v>
      </c>
      <c r="W9" s="210"/>
      <c r="X9" s="210"/>
      <c r="Y9" s="210"/>
      <c r="Z9" s="210"/>
      <c r="AA9" s="210"/>
      <c r="AB9" s="210"/>
      <c r="AC9" s="113" t="s">
        <v>183</v>
      </c>
      <c r="AD9" s="114" t="s">
        <v>184</v>
      </c>
      <c r="AE9" s="114" t="s">
        <v>185</v>
      </c>
      <c r="AF9" s="113"/>
      <c r="AG9" s="113"/>
      <c r="AK9" s="116"/>
      <c r="AL9" s="116"/>
      <c r="AM9" s="116"/>
      <c r="AN9" s="116"/>
      <c r="AO9" s="116"/>
      <c r="AP9" s="116"/>
      <c r="AQ9" s="117"/>
      <c r="AR9" s="117"/>
      <c r="AS9" s="117"/>
    </row>
    <row r="10" spans="1:45" s="115" customFormat="1" ht="85.5" customHeight="1">
      <c r="A10" s="53"/>
      <c r="B10" s="25">
        <v>3</v>
      </c>
      <c r="C10" s="60" t="s">
        <v>69</v>
      </c>
      <c r="D10" s="61">
        <v>3</v>
      </c>
      <c r="E10" s="62" t="s">
        <v>70</v>
      </c>
      <c r="F10" s="61">
        <v>3</v>
      </c>
      <c r="G10" s="60" t="s">
        <v>71</v>
      </c>
      <c r="H10" s="61">
        <v>2</v>
      </c>
      <c r="I10" s="60" t="s">
        <v>72</v>
      </c>
      <c r="J10" s="61">
        <v>886</v>
      </c>
      <c r="K10" s="63" t="s">
        <v>73</v>
      </c>
      <c r="L10" s="61">
        <v>1</v>
      </c>
      <c r="M10" s="64" t="s">
        <v>65</v>
      </c>
      <c r="N10" s="65">
        <v>1</v>
      </c>
      <c r="O10" s="66" t="s">
        <v>74</v>
      </c>
      <c r="P10" s="67"/>
      <c r="Q10" s="67" t="s">
        <v>57</v>
      </c>
      <c r="R10" s="86"/>
      <c r="S10" s="129">
        <v>0</v>
      </c>
      <c r="T10" s="66" t="s">
        <v>75</v>
      </c>
      <c r="U10" s="68">
        <v>20</v>
      </c>
      <c r="V10" s="68">
        <v>3</v>
      </c>
      <c r="W10" s="210"/>
      <c r="X10" s="210"/>
      <c r="Y10" s="210"/>
      <c r="Z10" s="210"/>
      <c r="AA10" s="210"/>
      <c r="AB10" s="210"/>
      <c r="AC10" s="113" t="s">
        <v>186</v>
      </c>
      <c r="AD10" s="114" t="s">
        <v>187</v>
      </c>
      <c r="AE10" s="114" t="s">
        <v>188</v>
      </c>
      <c r="AF10" s="113"/>
      <c r="AG10" s="113"/>
      <c r="AK10" s="116"/>
      <c r="AL10" s="116"/>
      <c r="AM10" s="116"/>
      <c r="AN10" s="116"/>
      <c r="AO10" s="116"/>
      <c r="AP10" s="116"/>
      <c r="AQ10" s="117"/>
      <c r="AR10" s="117"/>
      <c r="AS10" s="117"/>
    </row>
    <row r="11" spans="1:45" s="115" customFormat="1" ht="85.5" customHeight="1">
      <c r="A11" s="53"/>
      <c r="B11" s="124">
        <v>3</v>
      </c>
      <c r="C11" s="125" t="s">
        <v>61</v>
      </c>
      <c r="D11" s="124">
        <v>7</v>
      </c>
      <c r="E11" s="125" t="s">
        <v>62</v>
      </c>
      <c r="F11" s="124">
        <v>2</v>
      </c>
      <c r="G11" s="125" t="s">
        <v>63</v>
      </c>
      <c r="H11" s="19">
        <v>30</v>
      </c>
      <c r="I11" s="125" t="s">
        <v>42</v>
      </c>
      <c r="J11" s="19">
        <v>886</v>
      </c>
      <c r="K11" s="126" t="s">
        <v>64</v>
      </c>
      <c r="L11" s="127">
        <v>1</v>
      </c>
      <c r="M11" s="59" t="s">
        <v>65</v>
      </c>
      <c r="N11" s="128">
        <v>1</v>
      </c>
      <c r="O11" s="66" t="s">
        <v>67</v>
      </c>
      <c r="P11" s="111"/>
      <c r="Q11" s="111" t="s">
        <v>57</v>
      </c>
      <c r="R11" s="111"/>
      <c r="S11" s="54"/>
      <c r="T11" s="84" t="s">
        <v>127</v>
      </c>
      <c r="U11" s="178">
        <v>1</v>
      </c>
      <c r="V11" s="179">
        <v>0.1</v>
      </c>
      <c r="W11" s="210"/>
      <c r="X11" s="210"/>
      <c r="Y11" s="210"/>
      <c r="Z11" s="210"/>
      <c r="AA11" s="210"/>
      <c r="AB11" s="210"/>
      <c r="AC11" s="113" t="s">
        <v>189</v>
      </c>
      <c r="AD11" s="114" t="s">
        <v>190</v>
      </c>
      <c r="AE11" s="114" t="s">
        <v>191</v>
      </c>
      <c r="AF11" s="113"/>
      <c r="AG11" s="113"/>
      <c r="AK11" s="116"/>
      <c r="AL11" s="116"/>
      <c r="AM11" s="116"/>
      <c r="AN11" s="116"/>
      <c r="AO11" s="116"/>
      <c r="AP11" s="116"/>
      <c r="AQ11" s="117"/>
      <c r="AR11" s="117"/>
      <c r="AS11" s="117"/>
    </row>
    <row r="12" spans="1:45" s="131" customFormat="1" ht="85.5" customHeight="1">
      <c r="A12" s="196"/>
      <c r="B12" s="193">
        <v>3</v>
      </c>
      <c r="C12" s="202" t="s">
        <v>69</v>
      </c>
      <c r="D12" s="199">
        <v>3</v>
      </c>
      <c r="E12" s="202" t="s">
        <v>70</v>
      </c>
      <c r="F12" s="199">
        <v>3</v>
      </c>
      <c r="G12" s="202" t="s">
        <v>71</v>
      </c>
      <c r="H12" s="199">
        <v>2</v>
      </c>
      <c r="I12" s="202" t="s">
        <v>72</v>
      </c>
      <c r="J12" s="199">
        <v>886</v>
      </c>
      <c r="K12" s="202" t="s">
        <v>73</v>
      </c>
      <c r="L12" s="199">
        <v>1</v>
      </c>
      <c r="M12" s="213" t="s">
        <v>65</v>
      </c>
      <c r="N12" s="199">
        <v>1</v>
      </c>
      <c r="O12" s="233" t="s">
        <v>68</v>
      </c>
      <c r="P12" s="230"/>
      <c r="Q12" s="230" t="s">
        <v>57</v>
      </c>
      <c r="R12" s="236"/>
      <c r="S12" s="199">
        <v>0</v>
      </c>
      <c r="T12" s="87" t="s">
        <v>127</v>
      </c>
      <c r="U12" s="85">
        <v>15</v>
      </c>
      <c r="V12" s="85">
        <v>15</v>
      </c>
      <c r="W12" s="210"/>
      <c r="X12" s="210"/>
      <c r="Y12" s="210"/>
      <c r="Z12" s="210"/>
      <c r="AA12" s="210"/>
      <c r="AB12" s="210"/>
      <c r="AC12" s="216" t="s">
        <v>192</v>
      </c>
      <c r="AD12" s="216" t="s">
        <v>193</v>
      </c>
      <c r="AE12" s="216" t="s">
        <v>194</v>
      </c>
      <c r="AF12" s="216"/>
      <c r="AG12" s="216"/>
      <c r="AK12" s="132"/>
      <c r="AL12" s="132"/>
      <c r="AM12" s="132"/>
      <c r="AN12" s="132"/>
      <c r="AO12" s="132"/>
      <c r="AP12" s="132"/>
      <c r="AQ12" s="133"/>
      <c r="AR12" s="133"/>
      <c r="AS12" s="133"/>
    </row>
    <row r="13" spans="1:45" s="131" customFormat="1" ht="85.5" customHeight="1">
      <c r="A13" s="197"/>
      <c r="B13" s="194"/>
      <c r="C13" s="203"/>
      <c r="D13" s="200"/>
      <c r="E13" s="203"/>
      <c r="F13" s="200"/>
      <c r="G13" s="203"/>
      <c r="H13" s="200"/>
      <c r="I13" s="203"/>
      <c r="J13" s="200"/>
      <c r="K13" s="203"/>
      <c r="L13" s="200"/>
      <c r="M13" s="214"/>
      <c r="N13" s="200"/>
      <c r="O13" s="234"/>
      <c r="P13" s="231"/>
      <c r="Q13" s="231"/>
      <c r="R13" s="237"/>
      <c r="S13" s="200"/>
      <c r="T13" s="87" t="s">
        <v>128</v>
      </c>
      <c r="U13" s="85">
        <v>2</v>
      </c>
      <c r="V13" s="85">
        <v>2</v>
      </c>
      <c r="W13" s="134"/>
      <c r="X13" s="134"/>
      <c r="Y13" s="134"/>
      <c r="Z13" s="134"/>
      <c r="AA13" s="134"/>
      <c r="AB13" s="134"/>
      <c r="AC13" s="217"/>
      <c r="AD13" s="217"/>
      <c r="AE13" s="217"/>
      <c r="AF13" s="217"/>
      <c r="AG13" s="217"/>
      <c r="AK13" s="135"/>
      <c r="AL13" s="135"/>
      <c r="AM13" s="135"/>
      <c r="AN13" s="135"/>
      <c r="AO13" s="135"/>
      <c r="AP13" s="135"/>
      <c r="AQ13" s="133"/>
      <c r="AR13" s="133"/>
      <c r="AS13" s="133"/>
    </row>
    <row r="14" spans="1:45" s="131" customFormat="1" ht="85.5" customHeight="1">
      <c r="A14" s="197"/>
      <c r="B14" s="194"/>
      <c r="C14" s="203"/>
      <c r="D14" s="200"/>
      <c r="E14" s="203"/>
      <c r="F14" s="200"/>
      <c r="G14" s="203"/>
      <c r="H14" s="200"/>
      <c r="I14" s="203"/>
      <c r="J14" s="200"/>
      <c r="K14" s="203"/>
      <c r="L14" s="200"/>
      <c r="M14" s="214"/>
      <c r="N14" s="200"/>
      <c r="O14" s="234"/>
      <c r="P14" s="231"/>
      <c r="Q14" s="231"/>
      <c r="R14" s="237"/>
      <c r="S14" s="200"/>
      <c r="T14" s="87" t="s">
        <v>182</v>
      </c>
      <c r="U14" s="85">
        <v>16</v>
      </c>
      <c r="V14" s="85">
        <v>18</v>
      </c>
      <c r="W14" s="134"/>
      <c r="X14" s="134"/>
      <c r="Y14" s="134"/>
      <c r="Z14" s="134"/>
      <c r="AA14" s="134"/>
      <c r="AB14" s="134"/>
      <c r="AC14" s="217"/>
      <c r="AD14" s="217"/>
      <c r="AE14" s="217"/>
      <c r="AF14" s="217"/>
      <c r="AG14" s="217"/>
      <c r="AK14" s="135"/>
      <c r="AL14" s="135"/>
      <c r="AM14" s="135"/>
      <c r="AN14" s="135"/>
      <c r="AO14" s="135"/>
      <c r="AP14" s="135"/>
      <c r="AQ14" s="133"/>
      <c r="AR14" s="133"/>
      <c r="AS14" s="133"/>
    </row>
    <row r="15" spans="1:45" s="131" customFormat="1" ht="85.5" customHeight="1">
      <c r="A15" s="198"/>
      <c r="B15" s="195"/>
      <c r="C15" s="204"/>
      <c r="D15" s="201"/>
      <c r="E15" s="204"/>
      <c r="F15" s="201"/>
      <c r="G15" s="204"/>
      <c r="H15" s="201"/>
      <c r="I15" s="204"/>
      <c r="J15" s="201"/>
      <c r="K15" s="204"/>
      <c r="L15" s="201"/>
      <c r="M15" s="215"/>
      <c r="N15" s="201"/>
      <c r="O15" s="235"/>
      <c r="P15" s="232"/>
      <c r="Q15" s="232"/>
      <c r="R15" s="238"/>
      <c r="S15" s="201"/>
      <c r="T15" s="88" t="s">
        <v>129</v>
      </c>
      <c r="U15" s="85">
        <v>2</v>
      </c>
      <c r="V15" s="85">
        <v>0</v>
      </c>
      <c r="W15" s="134"/>
      <c r="X15" s="134"/>
      <c r="Y15" s="134"/>
      <c r="Z15" s="134"/>
      <c r="AA15" s="134"/>
      <c r="AB15" s="134"/>
      <c r="AC15" s="218"/>
      <c r="AD15" s="218"/>
      <c r="AE15" s="218"/>
      <c r="AF15" s="218"/>
      <c r="AG15" s="218"/>
      <c r="AK15" s="135"/>
      <c r="AL15" s="135"/>
      <c r="AM15" s="135"/>
      <c r="AN15" s="135"/>
      <c r="AO15" s="135"/>
      <c r="AP15" s="135"/>
      <c r="AQ15" s="133"/>
      <c r="AR15" s="133"/>
      <c r="AS15" s="133"/>
    </row>
    <row r="16" spans="1:37" ht="15.75" thickBot="1">
      <c r="A16" s="136"/>
      <c r="B16" s="136"/>
      <c r="C16" s="136"/>
      <c r="D16" s="136"/>
      <c r="E16" s="136"/>
      <c r="F16" s="136"/>
      <c r="G16" s="136"/>
      <c r="H16" s="136"/>
      <c r="I16" s="136"/>
      <c r="J16" s="136"/>
      <c r="K16" s="137"/>
      <c r="L16" s="136"/>
      <c r="M16" s="137"/>
      <c r="N16" s="137"/>
      <c r="O16" s="137"/>
      <c r="P16" s="138"/>
      <c r="Q16" s="138"/>
      <c r="R16" s="138"/>
      <c r="S16" s="137"/>
      <c r="T16" s="137"/>
      <c r="U16" s="137"/>
      <c r="V16" s="137"/>
      <c r="W16" s="139" t="e">
        <f>SUBTOTAL(9,#REF!)</f>
        <v>#REF!</v>
      </c>
      <c r="X16" s="139" t="e">
        <f>SUBTOTAL(9,#REF!)</f>
        <v>#REF!</v>
      </c>
      <c r="Y16" s="139" t="e">
        <f>SUBTOTAL(9,#REF!)</f>
        <v>#REF!</v>
      </c>
      <c r="Z16" s="139" t="e">
        <f>SUBTOTAL(9,#REF!)</f>
        <v>#REF!</v>
      </c>
      <c r="AA16" s="139" t="e">
        <f>SUBTOTAL(9,#REF!)</f>
        <v>#REF!</v>
      </c>
      <c r="AB16" s="139" t="e">
        <f>SUBTOTAL(9,#REF!)</f>
        <v>#REF!</v>
      </c>
      <c r="AC16" s="137"/>
      <c r="AD16" s="137"/>
      <c r="AE16" s="137"/>
      <c r="AF16" s="137"/>
      <c r="AG16" s="137"/>
      <c r="AH16" s="107"/>
      <c r="AI16" s="107"/>
      <c r="AJ16" s="107"/>
      <c r="AK16" s="107"/>
    </row>
    <row r="17" spans="1:33" ht="113.25" customHeight="1" thickBot="1">
      <c r="A17" s="140"/>
      <c r="B17" s="141">
        <v>1</v>
      </c>
      <c r="C17" s="89" t="s">
        <v>130</v>
      </c>
      <c r="D17" s="53">
        <v>2</v>
      </c>
      <c r="E17" s="53" t="s">
        <v>131</v>
      </c>
      <c r="F17" s="53">
        <v>2</v>
      </c>
      <c r="G17" s="53" t="s">
        <v>132</v>
      </c>
      <c r="H17" s="53">
        <v>2</v>
      </c>
      <c r="I17" s="53" t="s">
        <v>133</v>
      </c>
      <c r="J17" s="91">
        <v>879</v>
      </c>
      <c r="K17" s="92" t="s">
        <v>134</v>
      </c>
      <c r="L17" s="127">
        <v>1</v>
      </c>
      <c r="M17" s="59" t="s">
        <v>65</v>
      </c>
      <c r="N17" s="142"/>
      <c r="O17" s="89" t="s">
        <v>135</v>
      </c>
      <c r="P17" s="143"/>
      <c r="Q17" s="143" t="s">
        <v>57</v>
      </c>
      <c r="R17" s="143"/>
      <c r="S17" s="93">
        <v>0</v>
      </c>
      <c r="T17" s="89" t="s">
        <v>136</v>
      </c>
      <c r="U17" s="185">
        <v>0.45</v>
      </c>
      <c r="V17" s="186">
        <v>0.05</v>
      </c>
      <c r="W17" s="144"/>
      <c r="X17" s="144"/>
      <c r="Y17" s="144"/>
      <c r="Z17" s="144"/>
      <c r="AA17" s="144"/>
      <c r="AB17" s="144"/>
      <c r="AC17" s="145" t="s">
        <v>219</v>
      </c>
      <c r="AD17" s="145" t="s">
        <v>220</v>
      </c>
      <c r="AE17" s="145" t="s">
        <v>221</v>
      </c>
      <c r="AF17" s="145" t="s">
        <v>222</v>
      </c>
      <c r="AG17" s="145" t="s">
        <v>223</v>
      </c>
    </row>
    <row r="18" spans="1:33" ht="113.25" customHeight="1" thickBot="1">
      <c r="A18" s="140"/>
      <c r="B18" s="141">
        <v>1</v>
      </c>
      <c r="C18" s="89" t="s">
        <v>130</v>
      </c>
      <c r="D18" s="53">
        <v>2</v>
      </c>
      <c r="E18" s="53" t="s">
        <v>131</v>
      </c>
      <c r="F18" s="53">
        <v>2</v>
      </c>
      <c r="G18" s="53" t="s">
        <v>132</v>
      </c>
      <c r="H18" s="53">
        <v>2</v>
      </c>
      <c r="I18" s="53" t="s">
        <v>133</v>
      </c>
      <c r="J18" s="91">
        <v>879</v>
      </c>
      <c r="K18" s="92" t="s">
        <v>134</v>
      </c>
      <c r="L18" s="127">
        <v>1</v>
      </c>
      <c r="M18" s="59" t="s">
        <v>65</v>
      </c>
      <c r="N18" s="142"/>
      <c r="O18" s="89" t="s">
        <v>137</v>
      </c>
      <c r="P18" s="143"/>
      <c r="Q18" s="143" t="s">
        <v>57</v>
      </c>
      <c r="R18" s="143"/>
      <c r="S18" s="93">
        <v>0</v>
      </c>
      <c r="T18" s="89" t="s">
        <v>138</v>
      </c>
      <c r="U18" s="185">
        <v>0.45</v>
      </c>
      <c r="V18" s="186">
        <v>0.05</v>
      </c>
      <c r="W18" s="144"/>
      <c r="X18" s="144"/>
      <c r="Y18" s="144"/>
      <c r="Z18" s="144"/>
      <c r="AA18" s="144"/>
      <c r="AB18" s="144"/>
      <c r="AC18" s="145" t="s">
        <v>219</v>
      </c>
      <c r="AD18" s="145" t="s">
        <v>220</v>
      </c>
      <c r="AE18" s="145" t="s">
        <v>221</v>
      </c>
      <c r="AF18" s="145" t="s">
        <v>222</v>
      </c>
      <c r="AG18" s="145" t="s">
        <v>223</v>
      </c>
    </row>
    <row r="19" spans="1:33" ht="113.25" customHeight="1">
      <c r="A19" s="140"/>
      <c r="B19" s="141">
        <v>1</v>
      </c>
      <c r="C19" s="89" t="s">
        <v>130</v>
      </c>
      <c r="D19" s="53">
        <v>2</v>
      </c>
      <c r="E19" s="53" t="s">
        <v>131</v>
      </c>
      <c r="F19" s="53">
        <v>2</v>
      </c>
      <c r="G19" s="53" t="s">
        <v>132</v>
      </c>
      <c r="H19" s="53">
        <v>2</v>
      </c>
      <c r="I19" s="53" t="s">
        <v>133</v>
      </c>
      <c r="J19" s="91">
        <v>879</v>
      </c>
      <c r="K19" s="92" t="s">
        <v>134</v>
      </c>
      <c r="L19" s="127">
        <v>1</v>
      </c>
      <c r="M19" s="59" t="s">
        <v>65</v>
      </c>
      <c r="N19" s="142"/>
      <c r="O19" s="89" t="s">
        <v>139</v>
      </c>
      <c r="P19" s="143"/>
      <c r="Q19" s="143" t="s">
        <v>57</v>
      </c>
      <c r="R19" s="143"/>
      <c r="S19" s="93">
        <v>0</v>
      </c>
      <c r="T19" s="89" t="s">
        <v>140</v>
      </c>
      <c r="U19" s="185">
        <v>0.45</v>
      </c>
      <c r="V19" s="186">
        <v>0.05</v>
      </c>
      <c r="W19" s="144"/>
      <c r="X19" s="144"/>
      <c r="Y19" s="144"/>
      <c r="Z19" s="144"/>
      <c r="AA19" s="144"/>
      <c r="AB19" s="144"/>
      <c r="AC19" s="145" t="s">
        <v>219</v>
      </c>
      <c r="AD19" s="145" t="s">
        <v>220</v>
      </c>
      <c r="AE19" s="145" t="s">
        <v>221</v>
      </c>
      <c r="AF19" s="145" t="s">
        <v>222</v>
      </c>
      <c r="AG19" s="145" t="s">
        <v>223</v>
      </c>
    </row>
    <row r="20" spans="1:37" ht="15">
      <c r="A20" s="136"/>
      <c r="B20" s="136"/>
      <c r="C20" s="136"/>
      <c r="D20" s="136"/>
      <c r="E20" s="136"/>
      <c r="F20" s="136"/>
      <c r="G20" s="136"/>
      <c r="H20" s="136"/>
      <c r="I20" s="136"/>
      <c r="J20" s="136"/>
      <c r="K20" s="137"/>
      <c r="L20" s="136"/>
      <c r="M20" s="137"/>
      <c r="N20" s="137"/>
      <c r="O20" s="137"/>
      <c r="P20" s="138"/>
      <c r="Q20" s="138"/>
      <c r="R20" s="138"/>
      <c r="S20" s="137"/>
      <c r="T20" s="137"/>
      <c r="U20" s="137"/>
      <c r="V20" s="137"/>
      <c r="W20" s="139" t="e">
        <f>SUBTOTAL(9,#REF!)</f>
        <v>#REF!</v>
      </c>
      <c r="X20" s="139" t="e">
        <f>SUBTOTAL(9,#REF!)</f>
        <v>#REF!</v>
      </c>
      <c r="Y20" s="139" t="e">
        <f>SUBTOTAL(9,#REF!)</f>
        <v>#REF!</v>
      </c>
      <c r="Z20" s="139" t="e">
        <f>SUBTOTAL(9,#REF!)</f>
        <v>#REF!</v>
      </c>
      <c r="AA20" s="139" t="e">
        <f>SUBTOTAL(9,#REF!)</f>
        <v>#REF!</v>
      </c>
      <c r="AB20" s="139" t="e">
        <f>SUBTOTAL(9,#REF!)</f>
        <v>#REF!</v>
      </c>
      <c r="AC20" s="137"/>
      <c r="AD20" s="137"/>
      <c r="AE20" s="137"/>
      <c r="AF20" s="137"/>
      <c r="AG20" s="137"/>
      <c r="AH20" s="107"/>
      <c r="AI20" s="107"/>
      <c r="AJ20" s="107"/>
      <c r="AK20" s="107"/>
    </row>
  </sheetData>
  <sheetProtection formatRows="0"/>
  <mergeCells count="55">
    <mergeCell ref="AE12:AE15"/>
    <mergeCell ref="AF12:AF15"/>
    <mergeCell ref="AG12:AG15"/>
    <mergeCell ref="F5:G5"/>
    <mergeCell ref="AD5:AD6"/>
    <mergeCell ref="Y5:Z5"/>
    <mergeCell ref="Y7:Y12"/>
    <mergeCell ref="AE5:AE6"/>
    <mergeCell ref="Q12:Q15"/>
    <mergeCell ref="R12:R15"/>
    <mergeCell ref="S12:S15"/>
    <mergeCell ref="P12:P15"/>
    <mergeCell ref="O12:O15"/>
    <mergeCell ref="N12:N15"/>
    <mergeCell ref="AG5:AG6"/>
    <mergeCell ref="AA5:AB5"/>
    <mergeCell ref="AA7:AA12"/>
    <mergeCell ref="S5:S6"/>
    <mergeCell ref="AB7:AB12"/>
    <mergeCell ref="X7:X12"/>
    <mergeCell ref="U5:V5"/>
    <mergeCell ref="AO5:AP5"/>
    <mergeCell ref="AK5:AL5"/>
    <mergeCell ref="AM5:AN5"/>
    <mergeCell ref="AF5:AF6"/>
    <mergeCell ref="AC5:AC6"/>
    <mergeCell ref="AC12:AC15"/>
    <mergeCell ref="W7:W12"/>
    <mergeCell ref="AD12:AD15"/>
    <mergeCell ref="A2:K2"/>
    <mergeCell ref="J5:K5"/>
    <mergeCell ref="N2:Z2"/>
    <mergeCell ref="H5:I5"/>
    <mergeCell ref="N5:O5"/>
    <mergeCell ref="P5:R5"/>
    <mergeCell ref="W5:X5"/>
    <mergeCell ref="T5:T6"/>
    <mergeCell ref="L5:M5"/>
    <mergeCell ref="D5:E5"/>
    <mergeCell ref="Z7:Z12"/>
    <mergeCell ref="A5:A6"/>
    <mergeCell ref="M12:M15"/>
    <mergeCell ref="L12:L15"/>
    <mergeCell ref="K12:K15"/>
    <mergeCell ref="J12:J15"/>
    <mergeCell ref="I12:I15"/>
    <mergeCell ref="B5:C5"/>
    <mergeCell ref="B12:B15"/>
    <mergeCell ref="A12:A15"/>
    <mergeCell ref="H12:H15"/>
    <mergeCell ref="G12:G15"/>
    <mergeCell ref="F12:F15"/>
    <mergeCell ref="E12:E15"/>
    <mergeCell ref="D12:D15"/>
    <mergeCell ref="C12:C15"/>
  </mergeCells>
  <conditionalFormatting sqref="W7:AB15">
    <cfRule type="cellIs" priority="52" dxfId="3" operator="notEqual" stopIfTrue="1">
      <formula>BC7</formula>
    </cfRule>
  </conditionalFormatting>
  <conditionalFormatting sqref="W16:Z16">
    <cfRule type="cellIs" priority="10" dxfId="4" operator="notEqual" stopIfTrue="1">
      <formula>#REF!</formula>
    </cfRule>
  </conditionalFormatting>
  <conditionalFormatting sqref="W20:Z20">
    <cfRule type="cellIs" priority="1" dxfId="4" operator="notEqual" stopIfTrue="1">
      <formula>#REF!</formula>
    </cfRule>
  </conditionalFormatting>
  <dataValidations count="4">
    <dataValidation type="list" allowBlank="1" showInputMessage="1" showErrorMessage="1" sqref="F12:G15 F10:G10">
      <formula1>#REF!</formula1>
    </dataValidation>
    <dataValidation type="list" allowBlank="1" showInputMessage="1" showErrorMessage="1" sqref="D12:E15 D10:E10">
      <formula1>#REF!</formula1>
    </dataValidation>
    <dataValidation type="list" allowBlank="1" showInputMessage="1" showErrorMessage="1" sqref="C12:C15 C10">
      <formula1>#REF!</formula1>
    </dataValidation>
    <dataValidation type="list" allowBlank="1" showInputMessage="1" showErrorMessage="1" sqref="I12:I15 I10">
      <formula1>$AY$16:$AY$31</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N94"/>
  <sheetViews>
    <sheetView showGridLines="0" tabSelected="1" zoomScale="75" zoomScaleNormal="75" zoomScalePageLayoutView="0" workbookViewId="0" topLeftCell="K1">
      <selection activeCell="S1" sqref="S1:V16384"/>
    </sheetView>
  </sheetViews>
  <sheetFormatPr defaultColWidth="11.421875" defaultRowHeight="15" zeroHeight="1" outlineLevelRow="2"/>
  <cols>
    <col min="1" max="1" width="9.421875" style="7" customWidth="1"/>
    <col min="2" max="2" width="18.421875" style="5" customWidth="1"/>
    <col min="3" max="3" width="10.140625" style="7" customWidth="1"/>
    <col min="4" max="4" width="24.140625" style="5" customWidth="1"/>
    <col min="5" max="5" width="11.00390625" style="7" customWidth="1"/>
    <col min="6" max="6" width="24.140625" style="5" customWidth="1"/>
    <col min="7" max="7" width="8.7109375" style="7" customWidth="1"/>
    <col min="8" max="8" width="24.140625" style="5" customWidth="1"/>
    <col min="9" max="9" width="10.57421875" style="5" customWidth="1"/>
    <col min="10" max="10" width="24.140625" style="5" customWidth="1"/>
    <col min="11" max="11" width="8.7109375" style="7" customWidth="1"/>
    <col min="12" max="12" width="30.421875" style="5" customWidth="1"/>
    <col min="13" max="13" width="8.7109375" style="7" customWidth="1"/>
    <col min="14" max="14" width="38.00390625" style="5" customWidth="1"/>
    <col min="15" max="17" width="8.7109375" style="7" customWidth="1"/>
    <col min="18" max="18" width="21.421875" style="5" customWidth="1"/>
    <col min="19" max="19" width="13.00390625" style="7" customWidth="1"/>
    <col min="20" max="20" width="14.8515625" style="9" customWidth="1"/>
    <col min="21" max="21" width="61.421875" style="5" customWidth="1"/>
    <col min="22" max="22" width="50.7109375" style="5" customWidth="1"/>
    <col min="23" max="23" width="0" style="5" hidden="1" customWidth="1"/>
    <col min="24" max="16384" width="11.421875" style="5" customWidth="1"/>
  </cols>
  <sheetData>
    <row r="1" spans="14:17" ht="25.5">
      <c r="N1" s="2" t="s">
        <v>15</v>
      </c>
      <c r="O1" s="8"/>
      <c r="P1" s="8"/>
      <c r="Q1" s="8"/>
    </row>
    <row r="2" spans="1:22" ht="107.25" customHeight="1">
      <c r="A2" s="248" t="s">
        <v>33</v>
      </c>
      <c r="B2" s="240"/>
      <c r="C2" s="248" t="s">
        <v>26</v>
      </c>
      <c r="D2" s="240"/>
      <c r="E2" s="239" t="s">
        <v>32</v>
      </c>
      <c r="F2" s="240"/>
      <c r="G2" s="239" t="s">
        <v>27</v>
      </c>
      <c r="H2" s="240"/>
      <c r="I2" s="239" t="s">
        <v>38</v>
      </c>
      <c r="J2" s="240"/>
      <c r="K2" s="241" t="s">
        <v>23</v>
      </c>
      <c r="L2" s="242"/>
      <c r="M2" s="246" t="s">
        <v>22</v>
      </c>
      <c r="N2" s="247"/>
      <c r="O2" s="256" t="s">
        <v>37</v>
      </c>
      <c r="P2" s="257"/>
      <c r="Q2" s="247"/>
      <c r="R2" s="253" t="s">
        <v>21</v>
      </c>
      <c r="S2" s="255" t="s">
        <v>0</v>
      </c>
      <c r="T2" s="255"/>
      <c r="U2" s="249" t="s">
        <v>10</v>
      </c>
      <c r="V2" s="249" t="s">
        <v>11</v>
      </c>
    </row>
    <row r="3" spans="1:22" ht="28.5" customHeight="1">
      <c r="A3" s="1" t="s">
        <v>30</v>
      </c>
      <c r="B3" s="1" t="s">
        <v>31</v>
      </c>
      <c r="C3" s="1" t="s">
        <v>30</v>
      </c>
      <c r="D3" s="1" t="s">
        <v>31</v>
      </c>
      <c r="E3" s="1" t="s">
        <v>30</v>
      </c>
      <c r="F3" s="1" t="s">
        <v>31</v>
      </c>
      <c r="G3" s="1" t="s">
        <v>30</v>
      </c>
      <c r="H3" s="1" t="s">
        <v>31</v>
      </c>
      <c r="I3" s="1" t="s">
        <v>30</v>
      </c>
      <c r="J3" s="1" t="s">
        <v>31</v>
      </c>
      <c r="K3" s="6" t="s">
        <v>28</v>
      </c>
      <c r="L3" s="6" t="s">
        <v>29</v>
      </c>
      <c r="M3" s="6" t="s">
        <v>28</v>
      </c>
      <c r="N3" s="6" t="s">
        <v>29</v>
      </c>
      <c r="O3" s="4" t="s">
        <v>16</v>
      </c>
      <c r="P3" s="4" t="s">
        <v>17</v>
      </c>
      <c r="Q3" s="4" t="s">
        <v>18</v>
      </c>
      <c r="R3" s="254"/>
      <c r="S3" s="3" t="s">
        <v>52</v>
      </c>
      <c r="T3" s="3" t="s">
        <v>53</v>
      </c>
      <c r="U3" s="249"/>
      <c r="V3" s="249"/>
    </row>
    <row r="4" spans="1:40" s="13" customFormat="1" ht="161.25" customHeight="1" outlineLevel="2">
      <c r="A4" s="17">
        <v>7</v>
      </c>
      <c r="B4" s="18" t="s">
        <v>40</v>
      </c>
      <c r="C4" s="17">
        <v>5</v>
      </c>
      <c r="D4" s="18" t="s">
        <v>41</v>
      </c>
      <c r="E4" s="17">
        <v>3</v>
      </c>
      <c r="F4" s="18" t="s">
        <v>42</v>
      </c>
      <c r="G4" s="19">
        <v>872</v>
      </c>
      <c r="H4" s="18" t="s">
        <v>43</v>
      </c>
      <c r="I4" s="17">
        <v>6</v>
      </c>
      <c r="J4" s="20" t="s">
        <v>44</v>
      </c>
      <c r="K4" s="21">
        <v>1</v>
      </c>
      <c r="L4" s="18" t="s">
        <v>45</v>
      </c>
      <c r="M4" s="22">
        <v>1</v>
      </c>
      <c r="N4" s="51" t="s">
        <v>54</v>
      </c>
      <c r="O4" s="23" t="s">
        <v>57</v>
      </c>
      <c r="P4" s="23"/>
      <c r="Q4" s="23"/>
      <c r="R4" s="18" t="s">
        <v>58</v>
      </c>
      <c r="S4" s="24">
        <v>0.25</v>
      </c>
      <c r="T4" s="173">
        <v>0.041666666666666664</v>
      </c>
      <c r="U4" s="174" t="s">
        <v>175</v>
      </c>
      <c r="V4" s="12"/>
      <c r="W4" s="34"/>
      <c r="X4" s="34"/>
      <c r="Y4" s="34"/>
      <c r="Z4" s="34"/>
      <c r="AA4" s="34"/>
      <c r="AB4" s="34"/>
      <c r="AC4" s="34"/>
      <c r="AD4" s="34"/>
      <c r="AE4" s="34"/>
      <c r="AF4" s="34"/>
      <c r="AG4" s="34"/>
      <c r="AH4" s="34"/>
      <c r="AI4" s="34"/>
      <c r="AJ4" s="34"/>
      <c r="AK4" s="34"/>
      <c r="AL4" s="34"/>
      <c r="AM4" s="34"/>
      <c r="AN4" s="34"/>
    </row>
    <row r="5" spans="1:40" s="13" customFormat="1" ht="161.25" customHeight="1" outlineLevel="2">
      <c r="A5" s="17">
        <v>7</v>
      </c>
      <c r="B5" s="18" t="s">
        <v>40</v>
      </c>
      <c r="C5" s="17">
        <v>5</v>
      </c>
      <c r="D5" s="18" t="s">
        <v>41</v>
      </c>
      <c r="E5" s="17">
        <v>3</v>
      </c>
      <c r="F5" s="18" t="s">
        <v>42</v>
      </c>
      <c r="G5" s="19">
        <v>872</v>
      </c>
      <c r="H5" s="18" t="s">
        <v>43</v>
      </c>
      <c r="I5" s="17">
        <v>6</v>
      </c>
      <c r="J5" s="20" t="s">
        <v>44</v>
      </c>
      <c r="K5" s="21">
        <v>1</v>
      </c>
      <c r="L5" s="18" t="s">
        <v>45</v>
      </c>
      <c r="M5" s="22">
        <v>2</v>
      </c>
      <c r="N5" s="51" t="s">
        <v>55</v>
      </c>
      <c r="O5" s="23" t="s">
        <v>57</v>
      </c>
      <c r="P5" s="23"/>
      <c r="Q5" s="23"/>
      <c r="R5" s="18" t="s">
        <v>59</v>
      </c>
      <c r="S5" s="52">
        <v>4</v>
      </c>
      <c r="T5" s="175">
        <v>0.04</v>
      </c>
      <c r="U5" s="174" t="s">
        <v>176</v>
      </c>
      <c r="V5" s="12"/>
      <c r="W5" s="34"/>
      <c r="X5" s="34"/>
      <c r="Y5" s="34"/>
      <c r="Z5" s="34"/>
      <c r="AA5" s="34"/>
      <c r="AB5" s="34"/>
      <c r="AC5" s="34"/>
      <c r="AD5" s="34"/>
      <c r="AE5" s="34"/>
      <c r="AF5" s="34"/>
      <c r="AG5" s="34"/>
      <c r="AH5" s="34"/>
      <c r="AI5" s="34"/>
      <c r="AJ5" s="34"/>
      <c r="AK5" s="34"/>
      <c r="AL5" s="34"/>
      <c r="AM5" s="34"/>
      <c r="AN5" s="34"/>
    </row>
    <row r="6" spans="1:40" s="13" customFormat="1" ht="161.25" customHeight="1" outlineLevel="2">
      <c r="A6" s="17">
        <v>7</v>
      </c>
      <c r="B6" s="18" t="s">
        <v>40</v>
      </c>
      <c r="C6" s="17">
        <v>5</v>
      </c>
      <c r="D6" s="18" t="s">
        <v>41</v>
      </c>
      <c r="E6" s="17">
        <v>3</v>
      </c>
      <c r="F6" s="18" t="s">
        <v>42</v>
      </c>
      <c r="G6" s="19">
        <v>872</v>
      </c>
      <c r="H6" s="18" t="s">
        <v>43</v>
      </c>
      <c r="I6" s="17">
        <v>6</v>
      </c>
      <c r="J6" s="20" t="s">
        <v>44</v>
      </c>
      <c r="K6" s="21">
        <v>1</v>
      </c>
      <c r="L6" s="18" t="s">
        <v>45</v>
      </c>
      <c r="M6" s="22">
        <v>3</v>
      </c>
      <c r="N6" s="51" t="s">
        <v>56</v>
      </c>
      <c r="O6" s="23" t="s">
        <v>57</v>
      </c>
      <c r="P6" s="23"/>
      <c r="Q6" s="23"/>
      <c r="R6" s="18" t="s">
        <v>60</v>
      </c>
      <c r="S6" s="52">
        <v>4</v>
      </c>
      <c r="T6" s="175">
        <v>0</v>
      </c>
      <c r="U6" s="174" t="s">
        <v>177</v>
      </c>
      <c r="V6" s="12"/>
      <c r="W6" s="34"/>
      <c r="X6" s="34"/>
      <c r="Y6" s="34"/>
      <c r="Z6" s="34"/>
      <c r="AA6" s="34"/>
      <c r="AB6" s="34"/>
      <c r="AC6" s="34"/>
      <c r="AD6" s="34"/>
      <c r="AE6" s="34"/>
      <c r="AF6" s="34"/>
      <c r="AG6" s="34"/>
      <c r="AH6" s="34"/>
      <c r="AI6" s="34"/>
      <c r="AJ6" s="34"/>
      <c r="AK6" s="34"/>
      <c r="AL6" s="34"/>
      <c r="AM6" s="34"/>
      <c r="AN6" s="34"/>
    </row>
    <row r="7" spans="1:40" s="13" customFormat="1" ht="161.25" customHeight="1" outlineLevel="2">
      <c r="A7" s="17">
        <v>7</v>
      </c>
      <c r="B7" s="18" t="s">
        <v>40</v>
      </c>
      <c r="C7" s="17">
        <v>5</v>
      </c>
      <c r="D7" s="18" t="s">
        <v>41</v>
      </c>
      <c r="E7" s="17">
        <v>3</v>
      </c>
      <c r="F7" s="18" t="s">
        <v>42</v>
      </c>
      <c r="G7" s="19">
        <v>872</v>
      </c>
      <c r="H7" s="18" t="s">
        <v>43</v>
      </c>
      <c r="I7" s="17">
        <v>6</v>
      </c>
      <c r="J7" s="20" t="s">
        <v>44</v>
      </c>
      <c r="K7" s="21">
        <v>1</v>
      </c>
      <c r="L7" s="18" t="s">
        <v>45</v>
      </c>
      <c r="M7" s="22">
        <v>4</v>
      </c>
      <c r="N7" s="18" t="s">
        <v>48</v>
      </c>
      <c r="O7" s="23"/>
      <c r="P7" s="23"/>
      <c r="Q7" s="23" t="s">
        <v>46</v>
      </c>
      <c r="R7" s="18" t="s">
        <v>50</v>
      </c>
      <c r="S7" s="24">
        <v>1</v>
      </c>
      <c r="T7" s="176">
        <v>0.16666666666666666</v>
      </c>
      <c r="U7" s="177" t="s">
        <v>178</v>
      </c>
      <c r="V7" s="12"/>
      <c r="W7" s="34"/>
      <c r="X7" s="34"/>
      <c r="Y7" s="34"/>
      <c r="Z7" s="34"/>
      <c r="AA7" s="34"/>
      <c r="AB7" s="34"/>
      <c r="AC7" s="34"/>
      <c r="AD7" s="34"/>
      <c r="AE7" s="34"/>
      <c r="AF7" s="34"/>
      <c r="AG7" s="34"/>
      <c r="AH7" s="34"/>
      <c r="AI7" s="34"/>
      <c r="AJ7" s="34"/>
      <c r="AK7" s="34"/>
      <c r="AL7" s="34"/>
      <c r="AM7" s="34"/>
      <c r="AN7" s="34"/>
    </row>
    <row r="8" spans="1:40" s="13" customFormat="1" ht="161.25" customHeight="1" outlineLevel="2">
      <c r="A8" s="17">
        <v>7</v>
      </c>
      <c r="B8" s="18" t="s">
        <v>40</v>
      </c>
      <c r="C8" s="17">
        <v>5</v>
      </c>
      <c r="D8" s="18" t="s">
        <v>41</v>
      </c>
      <c r="E8" s="17">
        <v>3</v>
      </c>
      <c r="F8" s="18" t="s">
        <v>42</v>
      </c>
      <c r="G8" s="19">
        <v>872</v>
      </c>
      <c r="H8" s="18" t="s">
        <v>43</v>
      </c>
      <c r="I8" s="17">
        <v>6</v>
      </c>
      <c r="J8" s="20" t="s">
        <v>44</v>
      </c>
      <c r="K8" s="21">
        <v>1</v>
      </c>
      <c r="L8" s="18" t="s">
        <v>45</v>
      </c>
      <c r="M8" s="22">
        <v>5</v>
      </c>
      <c r="N8" s="18" t="s">
        <v>49</v>
      </c>
      <c r="O8" s="23"/>
      <c r="P8" s="23"/>
      <c r="Q8" s="23" t="s">
        <v>46</v>
      </c>
      <c r="R8" s="18" t="s">
        <v>51</v>
      </c>
      <c r="S8" s="24">
        <v>1</v>
      </c>
      <c r="T8" s="176">
        <v>0.16666666666666666</v>
      </c>
      <c r="U8" s="177" t="s">
        <v>179</v>
      </c>
      <c r="V8" s="12"/>
      <c r="W8" s="34"/>
      <c r="X8" s="34"/>
      <c r="Y8" s="34"/>
      <c r="Z8" s="34"/>
      <c r="AA8" s="34"/>
      <c r="AB8" s="34"/>
      <c r="AC8" s="34"/>
      <c r="AD8" s="34"/>
      <c r="AE8" s="34"/>
      <c r="AF8" s="34"/>
      <c r="AG8" s="34"/>
      <c r="AH8" s="34"/>
      <c r="AI8" s="34"/>
      <c r="AJ8" s="34"/>
      <c r="AK8" s="34"/>
      <c r="AL8" s="34"/>
      <c r="AM8" s="34"/>
      <c r="AN8" s="34"/>
    </row>
    <row r="9" spans="1:40" s="10" customFormat="1" ht="22.5" customHeight="1" thickBot="1">
      <c r="A9" s="243"/>
      <c r="B9" s="244"/>
      <c r="C9" s="245"/>
      <c r="D9" s="46"/>
      <c r="E9" s="46"/>
      <c r="F9" s="46"/>
      <c r="G9" s="46"/>
      <c r="H9" s="46"/>
      <c r="I9" s="46"/>
      <c r="J9" s="46"/>
      <c r="K9" s="46"/>
      <c r="L9" s="46"/>
      <c r="M9" s="46"/>
      <c r="N9" s="47"/>
      <c r="O9" s="47"/>
      <c r="P9" s="47"/>
      <c r="Q9" s="47"/>
      <c r="R9" s="46"/>
      <c r="S9" s="48"/>
      <c r="T9" s="49"/>
      <c r="U9" s="50"/>
      <c r="V9" s="50"/>
      <c r="W9" s="35"/>
      <c r="X9" s="35"/>
      <c r="Y9" s="35"/>
      <c r="Z9" s="35"/>
      <c r="AA9" s="35"/>
      <c r="AB9" s="35"/>
      <c r="AC9" s="35"/>
      <c r="AD9" s="35"/>
      <c r="AE9" s="35"/>
      <c r="AF9" s="35"/>
      <c r="AG9" s="35"/>
      <c r="AH9" s="35"/>
      <c r="AI9" s="35"/>
      <c r="AJ9" s="35"/>
      <c r="AK9" s="35"/>
      <c r="AL9" s="35"/>
      <c r="AM9" s="35"/>
      <c r="AN9" s="35"/>
    </row>
    <row r="10" spans="1:40" s="75" customFormat="1" ht="161.25" customHeight="1" outlineLevel="2">
      <c r="A10" s="55">
        <v>7</v>
      </c>
      <c r="B10" s="56" t="s">
        <v>62</v>
      </c>
      <c r="C10" s="55">
        <v>2</v>
      </c>
      <c r="D10" s="56" t="s">
        <v>63</v>
      </c>
      <c r="E10" s="57">
        <v>30</v>
      </c>
      <c r="F10" s="56" t="s">
        <v>42</v>
      </c>
      <c r="G10" s="57">
        <v>886</v>
      </c>
      <c r="H10" s="58" t="s">
        <v>64</v>
      </c>
      <c r="I10" s="127">
        <v>1</v>
      </c>
      <c r="J10" s="59" t="s">
        <v>65</v>
      </c>
      <c r="K10" s="69"/>
      <c r="L10" s="56" t="s">
        <v>66</v>
      </c>
      <c r="M10" s="22"/>
      <c r="N10" s="56" t="s">
        <v>76</v>
      </c>
      <c r="O10" s="23"/>
      <c r="P10" s="57" t="s">
        <v>46</v>
      </c>
      <c r="Q10" s="57"/>
      <c r="R10" s="58" t="s">
        <v>102</v>
      </c>
      <c r="S10" s="70">
        <v>0.25</v>
      </c>
      <c r="T10" s="70">
        <v>0.041666666666666664</v>
      </c>
      <c r="U10" s="183" t="s">
        <v>195</v>
      </c>
      <c r="V10" s="180"/>
      <c r="W10" s="74"/>
      <c r="X10" s="74"/>
      <c r="Y10" s="74"/>
      <c r="Z10" s="74"/>
      <c r="AA10" s="74"/>
      <c r="AB10" s="74"/>
      <c r="AC10" s="74"/>
      <c r="AD10" s="74"/>
      <c r="AE10" s="74"/>
      <c r="AF10" s="74"/>
      <c r="AG10" s="74"/>
      <c r="AH10" s="74"/>
      <c r="AI10" s="74"/>
      <c r="AJ10" s="74"/>
      <c r="AK10" s="74"/>
      <c r="AL10" s="74"/>
      <c r="AM10" s="74"/>
      <c r="AN10" s="74"/>
    </row>
    <row r="11" spans="1:40" s="75" customFormat="1" ht="161.25" customHeight="1" outlineLevel="2">
      <c r="A11" s="55">
        <v>7</v>
      </c>
      <c r="B11" s="56" t="s">
        <v>62</v>
      </c>
      <c r="C11" s="55">
        <v>2</v>
      </c>
      <c r="D11" s="56" t="s">
        <v>63</v>
      </c>
      <c r="E11" s="57">
        <v>30</v>
      </c>
      <c r="F11" s="56" t="s">
        <v>42</v>
      </c>
      <c r="G11" s="57">
        <v>886</v>
      </c>
      <c r="H11" s="58" t="s">
        <v>64</v>
      </c>
      <c r="I11" s="127">
        <v>1</v>
      </c>
      <c r="J11" s="59" t="s">
        <v>65</v>
      </c>
      <c r="K11" s="21"/>
      <c r="L11" s="56" t="s">
        <v>66</v>
      </c>
      <c r="M11" s="22"/>
      <c r="N11" s="56" t="s">
        <v>77</v>
      </c>
      <c r="O11" s="23"/>
      <c r="P11" s="57" t="s">
        <v>46</v>
      </c>
      <c r="Q11" s="57"/>
      <c r="R11" s="58" t="s">
        <v>103</v>
      </c>
      <c r="S11" s="70">
        <v>1</v>
      </c>
      <c r="T11" s="70">
        <v>0.16666666666666666</v>
      </c>
      <c r="U11" s="183" t="s">
        <v>196</v>
      </c>
      <c r="V11" s="181"/>
      <c r="W11" s="74"/>
      <c r="X11" s="74"/>
      <c r="Y11" s="74"/>
      <c r="Z11" s="74"/>
      <c r="AA11" s="74"/>
      <c r="AB11" s="74"/>
      <c r="AC11" s="74"/>
      <c r="AD11" s="74"/>
      <c r="AE11" s="74"/>
      <c r="AF11" s="74"/>
      <c r="AG11" s="74"/>
      <c r="AH11" s="74"/>
      <c r="AI11" s="74"/>
      <c r="AJ11" s="74"/>
      <c r="AK11" s="74"/>
      <c r="AL11" s="74"/>
      <c r="AM11" s="74"/>
      <c r="AN11" s="74"/>
    </row>
    <row r="12" spans="1:40" s="75" customFormat="1" ht="161.25" customHeight="1" outlineLevel="2">
      <c r="A12" s="55">
        <v>7</v>
      </c>
      <c r="B12" s="56" t="s">
        <v>62</v>
      </c>
      <c r="C12" s="55">
        <v>2</v>
      </c>
      <c r="D12" s="56" t="s">
        <v>63</v>
      </c>
      <c r="E12" s="57">
        <v>30</v>
      </c>
      <c r="F12" s="56" t="s">
        <v>42</v>
      </c>
      <c r="G12" s="57">
        <v>886</v>
      </c>
      <c r="H12" s="58" t="s">
        <v>64</v>
      </c>
      <c r="I12" s="127">
        <v>1</v>
      </c>
      <c r="J12" s="59" t="s">
        <v>65</v>
      </c>
      <c r="K12" s="21"/>
      <c r="L12" s="56" t="s">
        <v>66</v>
      </c>
      <c r="M12" s="22"/>
      <c r="N12" s="56" t="s">
        <v>78</v>
      </c>
      <c r="O12" s="23"/>
      <c r="P12" s="57" t="s">
        <v>46</v>
      </c>
      <c r="Q12" s="57"/>
      <c r="R12" s="58" t="s">
        <v>104</v>
      </c>
      <c r="S12" s="70">
        <v>1</v>
      </c>
      <c r="T12" s="70">
        <v>0.16666666666666666</v>
      </c>
      <c r="U12" s="183" t="s">
        <v>197</v>
      </c>
      <c r="V12" s="182"/>
      <c r="W12" s="74"/>
      <c r="X12" s="74"/>
      <c r="Y12" s="74"/>
      <c r="Z12" s="74"/>
      <c r="AA12" s="74"/>
      <c r="AB12" s="74"/>
      <c r="AC12" s="74"/>
      <c r="AD12" s="74"/>
      <c r="AE12" s="74"/>
      <c r="AF12" s="74"/>
      <c r="AG12" s="74"/>
      <c r="AH12" s="74"/>
      <c r="AI12" s="74"/>
      <c r="AJ12" s="74"/>
      <c r="AK12" s="74"/>
      <c r="AL12" s="74"/>
      <c r="AM12" s="74"/>
      <c r="AN12" s="74"/>
    </row>
    <row r="13" spans="1:40" s="13" customFormat="1" ht="11.25" customHeight="1" outlineLevel="2">
      <c r="A13" s="26"/>
      <c r="B13" s="26"/>
      <c r="C13" s="26"/>
      <c r="D13" s="27"/>
      <c r="E13" s="26"/>
      <c r="F13" s="27"/>
      <c r="G13" s="26"/>
      <c r="H13" s="27"/>
      <c r="I13" s="27"/>
      <c r="J13" s="27"/>
      <c r="K13" s="26"/>
      <c r="L13" s="27"/>
      <c r="M13" s="28"/>
      <c r="N13" s="27"/>
      <c r="O13" s="29"/>
      <c r="P13" s="29"/>
      <c r="Q13" s="29"/>
      <c r="R13" s="27"/>
      <c r="S13" s="30"/>
      <c r="T13" s="31"/>
      <c r="U13" s="32"/>
      <c r="V13" s="33"/>
      <c r="W13" s="34"/>
      <c r="X13" s="34"/>
      <c r="Y13" s="34"/>
      <c r="Z13" s="34"/>
      <c r="AA13" s="34"/>
      <c r="AB13" s="34"/>
      <c r="AC13" s="34"/>
      <c r="AD13" s="34"/>
      <c r="AE13" s="34"/>
      <c r="AF13" s="34"/>
      <c r="AG13" s="34"/>
      <c r="AH13" s="34"/>
      <c r="AI13" s="34"/>
      <c r="AJ13" s="34"/>
      <c r="AK13" s="34"/>
      <c r="AL13" s="34"/>
      <c r="AM13" s="34"/>
      <c r="AN13" s="34"/>
    </row>
    <row r="14" spans="1:40" s="75" customFormat="1" ht="65.25" customHeight="1" outlineLevel="2">
      <c r="A14" s="55">
        <v>7</v>
      </c>
      <c r="B14" s="56" t="s">
        <v>62</v>
      </c>
      <c r="C14" s="55">
        <v>2</v>
      </c>
      <c r="D14" s="56" t="s">
        <v>63</v>
      </c>
      <c r="E14" s="57">
        <v>30</v>
      </c>
      <c r="F14" s="56" t="s">
        <v>42</v>
      </c>
      <c r="G14" s="57">
        <v>886</v>
      </c>
      <c r="H14" s="58" t="s">
        <v>64</v>
      </c>
      <c r="I14" s="61">
        <v>1</v>
      </c>
      <c r="J14" s="64" t="s">
        <v>65</v>
      </c>
      <c r="K14" s="21"/>
      <c r="L14" s="56" t="s">
        <v>74</v>
      </c>
      <c r="M14" s="22"/>
      <c r="N14" s="81" t="s">
        <v>98</v>
      </c>
      <c r="O14" s="23"/>
      <c r="P14" s="57" t="s">
        <v>57</v>
      </c>
      <c r="Q14" s="23"/>
      <c r="R14" s="81" t="s">
        <v>123</v>
      </c>
      <c r="S14" s="82">
        <v>0.25</v>
      </c>
      <c r="T14" s="82">
        <v>0.041666666666666664</v>
      </c>
      <c r="U14" s="183" t="s">
        <v>204</v>
      </c>
      <c r="V14" s="183" t="s">
        <v>198</v>
      </c>
      <c r="W14" s="74"/>
      <c r="X14" s="74"/>
      <c r="Y14" s="74"/>
      <c r="Z14" s="74"/>
      <c r="AA14" s="74"/>
      <c r="AB14" s="74"/>
      <c r="AC14" s="74"/>
      <c r="AD14" s="74"/>
      <c r="AE14" s="74"/>
      <c r="AF14" s="74"/>
      <c r="AG14" s="74"/>
      <c r="AH14" s="74"/>
      <c r="AI14" s="74"/>
      <c r="AJ14" s="74"/>
      <c r="AK14" s="74"/>
      <c r="AL14" s="74"/>
      <c r="AM14" s="74"/>
      <c r="AN14" s="74"/>
    </row>
    <row r="15" spans="1:40" s="75" customFormat="1" ht="65.25" customHeight="1" outlineLevel="2">
      <c r="A15" s="55">
        <v>7</v>
      </c>
      <c r="B15" s="56" t="s">
        <v>62</v>
      </c>
      <c r="C15" s="55">
        <v>2</v>
      </c>
      <c r="D15" s="56" t="s">
        <v>63</v>
      </c>
      <c r="E15" s="57">
        <v>30</v>
      </c>
      <c r="F15" s="56" t="s">
        <v>42</v>
      </c>
      <c r="G15" s="57">
        <v>886</v>
      </c>
      <c r="H15" s="58" t="s">
        <v>64</v>
      </c>
      <c r="I15" s="61">
        <v>1</v>
      </c>
      <c r="J15" s="64" t="s">
        <v>65</v>
      </c>
      <c r="K15" s="21"/>
      <c r="L15" s="56" t="s">
        <v>74</v>
      </c>
      <c r="M15" s="22"/>
      <c r="N15" s="81" t="s">
        <v>99</v>
      </c>
      <c r="O15" s="23"/>
      <c r="P15" s="57" t="s">
        <v>57</v>
      </c>
      <c r="Q15" s="23"/>
      <c r="R15" s="81" t="s">
        <v>124</v>
      </c>
      <c r="S15" s="82">
        <v>0.25</v>
      </c>
      <c r="T15" s="82">
        <v>0.041666666666666664</v>
      </c>
      <c r="U15" s="183" t="s">
        <v>205</v>
      </c>
      <c r="V15" s="183" t="s">
        <v>199</v>
      </c>
      <c r="W15" s="74"/>
      <c r="X15" s="74"/>
      <c r="Y15" s="74"/>
      <c r="Z15" s="74"/>
      <c r="AA15" s="74"/>
      <c r="AB15" s="74"/>
      <c r="AC15" s="74"/>
      <c r="AD15" s="74"/>
      <c r="AE15" s="74"/>
      <c r="AF15" s="74"/>
      <c r="AG15" s="74"/>
      <c r="AH15" s="74"/>
      <c r="AI15" s="74"/>
      <c r="AJ15" s="74"/>
      <c r="AK15" s="74"/>
      <c r="AL15" s="74"/>
      <c r="AM15" s="74"/>
      <c r="AN15" s="74"/>
    </row>
    <row r="16" spans="1:40" s="75" customFormat="1" ht="65.25" customHeight="1" outlineLevel="2">
      <c r="A16" s="55">
        <v>7</v>
      </c>
      <c r="B16" s="56" t="s">
        <v>62</v>
      </c>
      <c r="C16" s="55">
        <v>2</v>
      </c>
      <c r="D16" s="56" t="s">
        <v>63</v>
      </c>
      <c r="E16" s="57">
        <v>30</v>
      </c>
      <c r="F16" s="56" t="s">
        <v>42</v>
      </c>
      <c r="G16" s="57">
        <v>886</v>
      </c>
      <c r="H16" s="58" t="s">
        <v>64</v>
      </c>
      <c r="I16" s="61">
        <v>1</v>
      </c>
      <c r="J16" s="64" t="s">
        <v>65</v>
      </c>
      <c r="K16" s="21"/>
      <c r="L16" s="56" t="s">
        <v>74</v>
      </c>
      <c r="M16" s="22"/>
      <c r="N16" s="81" t="s">
        <v>100</v>
      </c>
      <c r="O16" s="23"/>
      <c r="P16" s="57" t="s">
        <v>57</v>
      </c>
      <c r="Q16" s="23"/>
      <c r="R16" s="81" t="s">
        <v>125</v>
      </c>
      <c r="S16" s="82">
        <v>0.25</v>
      </c>
      <c r="T16" s="82">
        <v>0.041666666666666664</v>
      </c>
      <c r="U16" s="183" t="s">
        <v>200</v>
      </c>
      <c r="V16" s="183" t="s">
        <v>201</v>
      </c>
      <c r="W16" s="74"/>
      <c r="X16" s="74"/>
      <c r="Y16" s="74"/>
      <c r="Z16" s="74"/>
      <c r="AA16" s="74"/>
      <c r="AB16" s="74"/>
      <c r="AC16" s="74"/>
      <c r="AD16" s="74"/>
      <c r="AE16" s="74"/>
      <c r="AF16" s="74"/>
      <c r="AG16" s="74"/>
      <c r="AH16" s="74"/>
      <c r="AI16" s="74"/>
      <c r="AJ16" s="74"/>
      <c r="AK16" s="74"/>
      <c r="AL16" s="74"/>
      <c r="AM16" s="74"/>
      <c r="AN16" s="74"/>
    </row>
    <row r="17" spans="1:40" s="75" customFormat="1" ht="49.5" customHeight="1" outlineLevel="2">
      <c r="A17" s="55">
        <v>7</v>
      </c>
      <c r="B17" s="56" t="s">
        <v>62</v>
      </c>
      <c r="C17" s="55">
        <v>2</v>
      </c>
      <c r="D17" s="56" t="s">
        <v>63</v>
      </c>
      <c r="E17" s="57">
        <v>30</v>
      </c>
      <c r="F17" s="56" t="s">
        <v>42</v>
      </c>
      <c r="G17" s="57">
        <v>886</v>
      </c>
      <c r="H17" s="58" t="s">
        <v>64</v>
      </c>
      <c r="I17" s="61">
        <v>1</v>
      </c>
      <c r="J17" s="64" t="s">
        <v>65</v>
      </c>
      <c r="K17" s="21"/>
      <c r="L17" s="56" t="s">
        <v>74</v>
      </c>
      <c r="M17" s="22"/>
      <c r="N17" s="56" t="s">
        <v>101</v>
      </c>
      <c r="O17" s="23"/>
      <c r="P17" s="57" t="s">
        <v>57</v>
      </c>
      <c r="Q17" s="23"/>
      <c r="R17" s="83" t="s">
        <v>126</v>
      </c>
      <c r="S17" s="82">
        <v>0.25</v>
      </c>
      <c r="T17" s="82">
        <v>0.041666666666666664</v>
      </c>
      <c r="U17" s="183" t="s">
        <v>202</v>
      </c>
      <c r="V17" s="183" t="s">
        <v>203</v>
      </c>
      <c r="W17" s="74"/>
      <c r="X17" s="74"/>
      <c r="Y17" s="74"/>
      <c r="Z17" s="74"/>
      <c r="AA17" s="74"/>
      <c r="AB17" s="74"/>
      <c r="AC17" s="74"/>
      <c r="AD17" s="74"/>
      <c r="AE17" s="74"/>
      <c r="AF17" s="74"/>
      <c r="AG17" s="74"/>
      <c r="AH17" s="74"/>
      <c r="AI17" s="74"/>
      <c r="AJ17" s="74"/>
      <c r="AK17" s="74"/>
      <c r="AL17" s="74"/>
      <c r="AM17" s="74"/>
      <c r="AN17" s="74"/>
    </row>
    <row r="18" spans="1:40" s="13" customFormat="1" ht="11.25" customHeight="1" outlineLevel="2">
      <c r="A18" s="26"/>
      <c r="B18" s="26"/>
      <c r="C18" s="26"/>
      <c r="D18" s="27"/>
      <c r="E18" s="26"/>
      <c r="F18" s="27"/>
      <c r="G18" s="26"/>
      <c r="H18" s="27"/>
      <c r="I18" s="27"/>
      <c r="J18" s="27"/>
      <c r="K18" s="26"/>
      <c r="L18" s="27"/>
      <c r="M18" s="28"/>
      <c r="N18" s="27"/>
      <c r="O18" s="29"/>
      <c r="P18" s="29"/>
      <c r="Q18" s="29"/>
      <c r="R18" s="27"/>
      <c r="S18" s="30"/>
      <c r="T18" s="31"/>
      <c r="U18" s="32"/>
      <c r="V18" s="33"/>
      <c r="W18" s="34"/>
      <c r="X18" s="34"/>
      <c r="Y18" s="34"/>
      <c r="Z18" s="34"/>
      <c r="AA18" s="34"/>
      <c r="AB18" s="34"/>
      <c r="AC18" s="34"/>
      <c r="AD18" s="34"/>
      <c r="AE18" s="34"/>
      <c r="AF18" s="34"/>
      <c r="AG18" s="34"/>
      <c r="AH18" s="34"/>
      <c r="AI18" s="34"/>
      <c r="AJ18" s="34"/>
      <c r="AK18" s="34"/>
      <c r="AL18" s="34"/>
      <c r="AM18" s="34"/>
      <c r="AN18" s="34"/>
    </row>
    <row r="19" spans="1:40" s="75" customFormat="1" ht="161.25" customHeight="1" outlineLevel="2">
      <c r="A19" s="55">
        <v>7</v>
      </c>
      <c r="B19" s="56" t="s">
        <v>62</v>
      </c>
      <c r="C19" s="55">
        <v>2</v>
      </c>
      <c r="D19" s="56" t="s">
        <v>63</v>
      </c>
      <c r="E19" s="57">
        <v>30</v>
      </c>
      <c r="F19" s="56" t="s">
        <v>42</v>
      </c>
      <c r="G19" s="57">
        <v>886</v>
      </c>
      <c r="H19" s="58" t="s">
        <v>64</v>
      </c>
      <c r="I19" s="61">
        <v>1</v>
      </c>
      <c r="J19" s="64" t="s">
        <v>65</v>
      </c>
      <c r="K19" s="21"/>
      <c r="L19" s="56" t="s">
        <v>67</v>
      </c>
      <c r="M19" s="22"/>
      <c r="N19" s="56" t="s">
        <v>79</v>
      </c>
      <c r="O19" s="23"/>
      <c r="P19" s="57" t="s">
        <v>46</v>
      </c>
      <c r="Q19" s="57"/>
      <c r="R19" s="58" t="s">
        <v>105</v>
      </c>
      <c r="S19" s="76">
        <v>1</v>
      </c>
      <c r="T19" s="82">
        <v>0.16666666666666666</v>
      </c>
      <c r="U19" s="184" t="s">
        <v>206</v>
      </c>
      <c r="V19" s="73"/>
      <c r="W19" s="74"/>
      <c r="X19" s="74"/>
      <c r="Y19" s="74"/>
      <c r="Z19" s="74"/>
      <c r="AA19" s="74"/>
      <c r="AB19" s="74"/>
      <c r="AC19" s="74"/>
      <c r="AD19" s="74"/>
      <c r="AE19" s="74"/>
      <c r="AF19" s="74"/>
      <c r="AG19" s="74"/>
      <c r="AH19" s="74"/>
      <c r="AI19" s="74"/>
      <c r="AJ19" s="74"/>
      <c r="AK19" s="74"/>
      <c r="AL19" s="74"/>
      <c r="AM19" s="74"/>
      <c r="AN19" s="74"/>
    </row>
    <row r="20" spans="1:40" s="75" customFormat="1" ht="161.25" customHeight="1" outlineLevel="2">
      <c r="A20" s="55">
        <v>7</v>
      </c>
      <c r="B20" s="56" t="s">
        <v>62</v>
      </c>
      <c r="C20" s="55">
        <v>2</v>
      </c>
      <c r="D20" s="56" t="s">
        <v>63</v>
      </c>
      <c r="E20" s="57">
        <v>30</v>
      </c>
      <c r="F20" s="56" t="s">
        <v>42</v>
      </c>
      <c r="G20" s="57">
        <v>886</v>
      </c>
      <c r="H20" s="58" t="s">
        <v>64</v>
      </c>
      <c r="I20" s="61">
        <v>1</v>
      </c>
      <c r="J20" s="64" t="s">
        <v>65</v>
      </c>
      <c r="K20" s="21"/>
      <c r="L20" s="56" t="s">
        <v>67</v>
      </c>
      <c r="M20" s="22"/>
      <c r="N20" s="56" t="s">
        <v>80</v>
      </c>
      <c r="O20" s="23"/>
      <c r="P20" s="57" t="s">
        <v>46</v>
      </c>
      <c r="Q20" s="57"/>
      <c r="R20" s="58" t="s">
        <v>106</v>
      </c>
      <c r="S20" s="77">
        <v>1</v>
      </c>
      <c r="T20" s="82">
        <v>0.16666666666666666</v>
      </c>
      <c r="U20" s="184" t="s">
        <v>207</v>
      </c>
      <c r="V20" s="73"/>
      <c r="W20" s="74"/>
      <c r="X20" s="74"/>
      <c r="Y20" s="74"/>
      <c r="Z20" s="74"/>
      <c r="AA20" s="74"/>
      <c r="AB20" s="74"/>
      <c r="AC20" s="74"/>
      <c r="AD20" s="74"/>
      <c r="AE20" s="74"/>
      <c r="AF20" s="74"/>
      <c r="AG20" s="74"/>
      <c r="AH20" s="74"/>
      <c r="AI20" s="74"/>
      <c r="AJ20" s="74"/>
      <c r="AK20" s="74"/>
      <c r="AL20" s="74"/>
      <c r="AM20" s="74"/>
      <c r="AN20" s="74"/>
    </row>
    <row r="21" spans="1:40" s="13" customFormat="1" ht="11.25" customHeight="1" outlineLevel="2">
      <c r="A21" s="26"/>
      <c r="B21" s="26"/>
      <c r="C21" s="26"/>
      <c r="D21" s="27"/>
      <c r="E21" s="26"/>
      <c r="F21" s="27"/>
      <c r="G21" s="26"/>
      <c r="H21" s="27"/>
      <c r="I21" s="27"/>
      <c r="J21" s="27"/>
      <c r="K21" s="26"/>
      <c r="L21" s="27"/>
      <c r="M21" s="28"/>
      <c r="N21" s="28"/>
      <c r="O21" s="29"/>
      <c r="P21" s="29"/>
      <c r="Q21" s="29"/>
      <c r="R21" s="27"/>
      <c r="S21" s="30"/>
      <c r="T21" s="31"/>
      <c r="U21" s="32"/>
      <c r="V21" s="33"/>
      <c r="W21" s="34"/>
      <c r="X21" s="34"/>
      <c r="Y21" s="34"/>
      <c r="Z21" s="34"/>
      <c r="AA21" s="34"/>
      <c r="AB21" s="34"/>
      <c r="AC21" s="34"/>
      <c r="AD21" s="34"/>
      <c r="AE21" s="34"/>
      <c r="AF21" s="34"/>
      <c r="AG21" s="34"/>
      <c r="AH21" s="34"/>
      <c r="AI21" s="34"/>
      <c r="AJ21" s="34"/>
      <c r="AK21" s="34"/>
      <c r="AL21" s="34"/>
      <c r="AM21" s="34"/>
      <c r="AN21" s="34"/>
    </row>
    <row r="22" spans="1:40" s="75" customFormat="1" ht="93" customHeight="1" outlineLevel="2">
      <c r="A22" s="55">
        <v>7</v>
      </c>
      <c r="B22" s="56" t="s">
        <v>62</v>
      </c>
      <c r="C22" s="55">
        <v>2</v>
      </c>
      <c r="D22" s="56" t="s">
        <v>63</v>
      </c>
      <c r="E22" s="57">
        <v>30</v>
      </c>
      <c r="F22" s="56" t="s">
        <v>42</v>
      </c>
      <c r="G22" s="57">
        <v>886</v>
      </c>
      <c r="H22" s="58" t="s">
        <v>64</v>
      </c>
      <c r="I22" s="127">
        <v>1</v>
      </c>
      <c r="J22" s="59" t="s">
        <v>65</v>
      </c>
      <c r="K22" s="21"/>
      <c r="L22" s="56" t="s">
        <v>68</v>
      </c>
      <c r="M22" s="22"/>
      <c r="N22" s="56" t="s">
        <v>81</v>
      </c>
      <c r="O22" s="23"/>
      <c r="P22" s="57" t="s">
        <v>46</v>
      </c>
      <c r="Q22" s="57"/>
      <c r="R22" s="58" t="s">
        <v>107</v>
      </c>
      <c r="S22" s="70">
        <v>1</v>
      </c>
      <c r="T22" s="70">
        <f>+S22/12*2</f>
        <v>0.16666666666666666</v>
      </c>
      <c r="U22" s="184" t="s">
        <v>208</v>
      </c>
      <c r="V22" s="73"/>
      <c r="W22" s="74"/>
      <c r="X22" s="74"/>
      <c r="Y22" s="74"/>
      <c r="Z22" s="74"/>
      <c r="AA22" s="74"/>
      <c r="AB22" s="74"/>
      <c r="AC22" s="74"/>
      <c r="AD22" s="74"/>
      <c r="AE22" s="74"/>
      <c r="AF22" s="74"/>
      <c r="AG22" s="74"/>
      <c r="AH22" s="74"/>
      <c r="AI22" s="74"/>
      <c r="AJ22" s="74"/>
      <c r="AK22" s="74"/>
      <c r="AL22" s="74"/>
      <c r="AM22" s="74"/>
      <c r="AN22" s="74"/>
    </row>
    <row r="23" spans="1:40" s="75" customFormat="1" ht="93" customHeight="1" outlineLevel="2">
      <c r="A23" s="55">
        <v>7</v>
      </c>
      <c r="B23" s="56" t="s">
        <v>62</v>
      </c>
      <c r="C23" s="55">
        <v>2</v>
      </c>
      <c r="D23" s="56" t="s">
        <v>63</v>
      </c>
      <c r="E23" s="57">
        <v>30</v>
      </c>
      <c r="F23" s="56" t="s">
        <v>42</v>
      </c>
      <c r="G23" s="57">
        <v>886</v>
      </c>
      <c r="H23" s="58" t="s">
        <v>64</v>
      </c>
      <c r="I23" s="127">
        <v>1</v>
      </c>
      <c r="J23" s="59" t="s">
        <v>65</v>
      </c>
      <c r="K23" s="21"/>
      <c r="L23" s="56" t="s">
        <v>68</v>
      </c>
      <c r="M23" s="22"/>
      <c r="N23" s="56" t="s">
        <v>82</v>
      </c>
      <c r="O23" s="23"/>
      <c r="P23" s="57" t="s">
        <v>46</v>
      </c>
      <c r="Q23" s="57"/>
      <c r="R23" s="58" t="s">
        <v>108</v>
      </c>
      <c r="S23" s="78">
        <v>18</v>
      </c>
      <c r="T23" s="78">
        <v>18</v>
      </c>
      <c r="U23" s="184" t="s">
        <v>209</v>
      </c>
      <c r="V23" s="73"/>
      <c r="W23" s="74"/>
      <c r="X23" s="74"/>
      <c r="Y23" s="74"/>
      <c r="Z23" s="74"/>
      <c r="AA23" s="74"/>
      <c r="AB23" s="74"/>
      <c r="AC23" s="74"/>
      <c r="AD23" s="74"/>
      <c r="AE23" s="74"/>
      <c r="AF23" s="74"/>
      <c r="AG23" s="74"/>
      <c r="AH23" s="74"/>
      <c r="AI23" s="74"/>
      <c r="AJ23" s="74"/>
      <c r="AK23" s="74"/>
      <c r="AL23" s="74"/>
      <c r="AM23" s="74"/>
      <c r="AN23" s="74"/>
    </row>
    <row r="24" spans="1:40" s="75" customFormat="1" ht="93" customHeight="1" outlineLevel="2">
      <c r="A24" s="55">
        <v>7</v>
      </c>
      <c r="B24" s="56" t="s">
        <v>62</v>
      </c>
      <c r="C24" s="55">
        <v>2</v>
      </c>
      <c r="D24" s="56" t="s">
        <v>63</v>
      </c>
      <c r="E24" s="57">
        <v>30</v>
      </c>
      <c r="F24" s="56" t="s">
        <v>42</v>
      </c>
      <c r="G24" s="57">
        <v>886</v>
      </c>
      <c r="H24" s="58" t="s">
        <v>64</v>
      </c>
      <c r="I24" s="127">
        <v>1</v>
      </c>
      <c r="J24" s="59" t="s">
        <v>65</v>
      </c>
      <c r="K24" s="21"/>
      <c r="L24" s="56" t="s">
        <v>68</v>
      </c>
      <c r="M24" s="22"/>
      <c r="N24" s="56" t="s">
        <v>83</v>
      </c>
      <c r="O24" s="23"/>
      <c r="P24" s="57" t="s">
        <v>46</v>
      </c>
      <c r="Q24" s="57"/>
      <c r="R24" s="58" t="s">
        <v>109</v>
      </c>
      <c r="S24" s="151" t="s">
        <v>142</v>
      </c>
      <c r="T24" s="151" t="s">
        <v>218</v>
      </c>
      <c r="U24" s="184" t="s">
        <v>210</v>
      </c>
      <c r="V24" s="73"/>
      <c r="W24" s="74"/>
      <c r="X24" s="74"/>
      <c r="Y24" s="74"/>
      <c r="Z24" s="74"/>
      <c r="AA24" s="74"/>
      <c r="AB24" s="74"/>
      <c r="AC24" s="74"/>
      <c r="AD24" s="74"/>
      <c r="AE24" s="74"/>
      <c r="AF24" s="74"/>
      <c r="AG24" s="74"/>
      <c r="AH24" s="74"/>
      <c r="AI24" s="74"/>
      <c r="AJ24" s="74"/>
      <c r="AK24" s="74"/>
      <c r="AL24" s="74"/>
      <c r="AM24" s="74"/>
      <c r="AN24" s="74"/>
    </row>
    <row r="25" spans="1:40" s="75" customFormat="1" ht="120.75" customHeight="1" outlineLevel="2">
      <c r="A25" s="55">
        <v>7</v>
      </c>
      <c r="B25" s="56" t="s">
        <v>62</v>
      </c>
      <c r="C25" s="55">
        <v>2</v>
      </c>
      <c r="D25" s="56" t="s">
        <v>63</v>
      </c>
      <c r="E25" s="57">
        <v>30</v>
      </c>
      <c r="F25" s="56" t="s">
        <v>42</v>
      </c>
      <c r="G25" s="57">
        <v>886</v>
      </c>
      <c r="H25" s="58" t="s">
        <v>64</v>
      </c>
      <c r="I25" s="127">
        <v>1</v>
      </c>
      <c r="J25" s="59" t="s">
        <v>65</v>
      </c>
      <c r="K25" s="21"/>
      <c r="L25" s="56" t="s">
        <v>68</v>
      </c>
      <c r="M25" s="22"/>
      <c r="N25" s="56" t="s">
        <v>84</v>
      </c>
      <c r="O25" s="23"/>
      <c r="P25" s="57" t="s">
        <v>46</v>
      </c>
      <c r="Q25" s="57"/>
      <c r="R25" s="58" t="s">
        <v>110</v>
      </c>
      <c r="S25" s="70">
        <v>0.25</v>
      </c>
      <c r="T25" s="70">
        <f>+S25/12*2</f>
        <v>0.041666666666666664</v>
      </c>
      <c r="U25" s="184" t="s">
        <v>211</v>
      </c>
      <c r="V25" s="73"/>
      <c r="W25" s="74"/>
      <c r="X25" s="74"/>
      <c r="Y25" s="74"/>
      <c r="Z25" s="74"/>
      <c r="AA25" s="74"/>
      <c r="AB25" s="74"/>
      <c r="AC25" s="74"/>
      <c r="AD25" s="74"/>
      <c r="AE25" s="74"/>
      <c r="AF25" s="74"/>
      <c r="AG25" s="74"/>
      <c r="AH25" s="74"/>
      <c r="AI25" s="74"/>
      <c r="AJ25" s="74"/>
      <c r="AK25" s="74"/>
      <c r="AL25" s="74"/>
      <c r="AM25" s="74"/>
      <c r="AN25" s="74"/>
    </row>
    <row r="26" spans="1:40" s="75" customFormat="1" ht="93" customHeight="1" outlineLevel="2">
      <c r="A26" s="55">
        <v>7</v>
      </c>
      <c r="B26" s="56" t="s">
        <v>62</v>
      </c>
      <c r="C26" s="55">
        <v>2</v>
      </c>
      <c r="D26" s="56" t="s">
        <v>63</v>
      </c>
      <c r="E26" s="57">
        <v>30</v>
      </c>
      <c r="F26" s="56" t="s">
        <v>42</v>
      </c>
      <c r="G26" s="57">
        <v>886</v>
      </c>
      <c r="H26" s="58" t="s">
        <v>64</v>
      </c>
      <c r="I26" s="127">
        <v>1</v>
      </c>
      <c r="J26" s="59" t="s">
        <v>65</v>
      </c>
      <c r="K26" s="21"/>
      <c r="L26" s="56" t="s">
        <v>68</v>
      </c>
      <c r="M26" s="22"/>
      <c r="N26" s="56" t="s">
        <v>85</v>
      </c>
      <c r="O26" s="23"/>
      <c r="P26" s="57" t="s">
        <v>46</v>
      </c>
      <c r="Q26" s="57"/>
      <c r="R26" s="58" t="s">
        <v>111</v>
      </c>
      <c r="S26" s="70">
        <v>0.25</v>
      </c>
      <c r="T26" s="70">
        <f>+S26/12*2</f>
        <v>0.041666666666666664</v>
      </c>
      <c r="U26" s="184" t="s">
        <v>212</v>
      </c>
      <c r="V26" s="73"/>
      <c r="W26" s="74"/>
      <c r="X26" s="74"/>
      <c r="Y26" s="74"/>
      <c r="Z26" s="74"/>
      <c r="AA26" s="74"/>
      <c r="AB26" s="74"/>
      <c r="AC26" s="74"/>
      <c r="AD26" s="74"/>
      <c r="AE26" s="74"/>
      <c r="AF26" s="74"/>
      <c r="AG26" s="74"/>
      <c r="AH26" s="74"/>
      <c r="AI26" s="74"/>
      <c r="AJ26" s="74"/>
      <c r="AK26" s="74"/>
      <c r="AL26" s="74"/>
      <c r="AM26" s="74"/>
      <c r="AN26" s="74"/>
    </row>
    <row r="27" spans="1:40" s="75" customFormat="1" ht="93" customHeight="1" outlineLevel="2">
      <c r="A27" s="55">
        <v>7</v>
      </c>
      <c r="B27" s="56" t="s">
        <v>62</v>
      </c>
      <c r="C27" s="55">
        <v>2</v>
      </c>
      <c r="D27" s="56" t="s">
        <v>63</v>
      </c>
      <c r="E27" s="57">
        <v>30</v>
      </c>
      <c r="F27" s="56" t="s">
        <v>42</v>
      </c>
      <c r="G27" s="57">
        <v>886</v>
      </c>
      <c r="H27" s="58" t="s">
        <v>64</v>
      </c>
      <c r="I27" s="127">
        <v>1</v>
      </c>
      <c r="J27" s="59" t="s">
        <v>65</v>
      </c>
      <c r="K27" s="21"/>
      <c r="L27" s="56" t="s">
        <v>68</v>
      </c>
      <c r="M27" s="22"/>
      <c r="N27" s="56" t="s">
        <v>86</v>
      </c>
      <c r="O27" s="23"/>
      <c r="P27" s="57" t="s">
        <v>46</v>
      </c>
      <c r="Q27" s="57"/>
      <c r="R27" s="58" t="s">
        <v>112</v>
      </c>
      <c r="S27" s="70">
        <v>0.25</v>
      </c>
      <c r="T27" s="70">
        <f>+S27/12*2</f>
        <v>0.041666666666666664</v>
      </c>
      <c r="U27" s="184" t="s">
        <v>213</v>
      </c>
      <c r="V27" s="73"/>
      <c r="W27" s="74"/>
      <c r="X27" s="74"/>
      <c r="Y27" s="74"/>
      <c r="Z27" s="74"/>
      <c r="AA27" s="74"/>
      <c r="AB27" s="74"/>
      <c r="AC27" s="74"/>
      <c r="AD27" s="74"/>
      <c r="AE27" s="74"/>
      <c r="AF27" s="74"/>
      <c r="AG27" s="74"/>
      <c r="AH27" s="74"/>
      <c r="AI27" s="74"/>
      <c r="AJ27" s="74"/>
      <c r="AK27" s="74"/>
      <c r="AL27" s="74"/>
      <c r="AM27" s="74"/>
      <c r="AN27" s="74"/>
    </row>
    <row r="28" spans="1:40" s="75" customFormat="1" ht="93" customHeight="1" outlineLevel="2">
      <c r="A28" s="55">
        <v>7</v>
      </c>
      <c r="B28" s="56" t="s">
        <v>62</v>
      </c>
      <c r="C28" s="55">
        <v>2</v>
      </c>
      <c r="D28" s="56" t="s">
        <v>63</v>
      </c>
      <c r="E28" s="57">
        <v>30</v>
      </c>
      <c r="F28" s="56" t="s">
        <v>42</v>
      </c>
      <c r="G28" s="57">
        <v>886</v>
      </c>
      <c r="H28" s="58" t="s">
        <v>64</v>
      </c>
      <c r="I28" s="127">
        <v>1</v>
      </c>
      <c r="J28" s="59" t="s">
        <v>65</v>
      </c>
      <c r="K28" s="21"/>
      <c r="L28" s="56" t="s">
        <v>68</v>
      </c>
      <c r="M28" s="22"/>
      <c r="N28" s="56" t="s">
        <v>87</v>
      </c>
      <c r="O28" s="23"/>
      <c r="P28" s="57" t="s">
        <v>46</v>
      </c>
      <c r="Q28" s="57"/>
      <c r="R28" s="58" t="s">
        <v>113</v>
      </c>
      <c r="S28" s="78">
        <v>1</v>
      </c>
      <c r="T28" s="78">
        <v>0</v>
      </c>
      <c r="U28" s="184" t="s">
        <v>214</v>
      </c>
      <c r="V28" s="73"/>
      <c r="W28" s="74"/>
      <c r="X28" s="74"/>
      <c r="Y28" s="74"/>
      <c r="Z28" s="74"/>
      <c r="AA28" s="74"/>
      <c r="AB28" s="74"/>
      <c r="AC28" s="74"/>
      <c r="AD28" s="74"/>
      <c r="AE28" s="74"/>
      <c r="AF28" s="74"/>
      <c r="AG28" s="74"/>
      <c r="AH28" s="74"/>
      <c r="AI28" s="74"/>
      <c r="AJ28" s="74"/>
      <c r="AK28" s="74"/>
      <c r="AL28" s="74"/>
      <c r="AM28" s="74"/>
      <c r="AN28" s="74"/>
    </row>
    <row r="29" spans="1:40" s="75" customFormat="1" ht="93" customHeight="1" outlineLevel="2">
      <c r="A29" s="55">
        <v>7</v>
      </c>
      <c r="B29" s="56" t="s">
        <v>62</v>
      </c>
      <c r="C29" s="55">
        <v>2</v>
      </c>
      <c r="D29" s="56" t="s">
        <v>63</v>
      </c>
      <c r="E29" s="57">
        <v>30</v>
      </c>
      <c r="F29" s="56" t="s">
        <v>42</v>
      </c>
      <c r="G29" s="57">
        <v>886</v>
      </c>
      <c r="H29" s="58" t="s">
        <v>64</v>
      </c>
      <c r="I29" s="127">
        <v>1</v>
      </c>
      <c r="J29" s="59" t="s">
        <v>65</v>
      </c>
      <c r="K29" s="21"/>
      <c r="L29" s="56" t="s">
        <v>68</v>
      </c>
      <c r="M29" s="22"/>
      <c r="N29" s="56" t="s">
        <v>88</v>
      </c>
      <c r="O29" s="23"/>
      <c r="P29" s="57" t="s">
        <v>46</v>
      </c>
      <c r="Q29" s="57"/>
      <c r="R29" s="58" t="s">
        <v>113</v>
      </c>
      <c r="S29" s="78">
        <v>1</v>
      </c>
      <c r="T29" s="78">
        <v>0</v>
      </c>
      <c r="U29" s="184" t="s">
        <v>215</v>
      </c>
      <c r="V29" s="73"/>
      <c r="W29" s="74"/>
      <c r="X29" s="74"/>
      <c r="Y29" s="74"/>
      <c r="Z29" s="74"/>
      <c r="AA29" s="74"/>
      <c r="AB29" s="74"/>
      <c r="AC29" s="74"/>
      <c r="AD29" s="74"/>
      <c r="AE29" s="74"/>
      <c r="AF29" s="74"/>
      <c r="AG29" s="74"/>
      <c r="AH29" s="74"/>
      <c r="AI29" s="74"/>
      <c r="AJ29" s="74"/>
      <c r="AK29" s="74"/>
      <c r="AL29" s="74"/>
      <c r="AM29" s="74"/>
      <c r="AN29" s="74"/>
    </row>
    <row r="30" spans="1:40" s="75" customFormat="1" ht="93" customHeight="1" outlineLevel="2">
      <c r="A30" s="55">
        <v>7</v>
      </c>
      <c r="B30" s="56" t="s">
        <v>62</v>
      </c>
      <c r="C30" s="55">
        <v>2</v>
      </c>
      <c r="D30" s="56" t="s">
        <v>63</v>
      </c>
      <c r="E30" s="57">
        <v>30</v>
      </c>
      <c r="F30" s="56" t="s">
        <v>42</v>
      </c>
      <c r="G30" s="57">
        <v>886</v>
      </c>
      <c r="H30" s="58" t="s">
        <v>64</v>
      </c>
      <c r="I30" s="127">
        <v>1</v>
      </c>
      <c r="J30" s="59" t="s">
        <v>65</v>
      </c>
      <c r="K30" s="21"/>
      <c r="L30" s="56" t="s">
        <v>68</v>
      </c>
      <c r="M30" s="22"/>
      <c r="N30" s="56" t="s">
        <v>89</v>
      </c>
      <c r="O30" s="23"/>
      <c r="P30" s="57" t="s">
        <v>46</v>
      </c>
      <c r="Q30" s="57"/>
      <c r="R30" s="58" t="s">
        <v>114</v>
      </c>
      <c r="S30" s="78">
        <v>128</v>
      </c>
      <c r="T30" s="78">
        <v>18</v>
      </c>
      <c r="U30" s="184" t="s">
        <v>216</v>
      </c>
      <c r="V30" s="73"/>
      <c r="W30" s="74"/>
      <c r="X30" s="74"/>
      <c r="Y30" s="74"/>
      <c r="Z30" s="74"/>
      <c r="AA30" s="74"/>
      <c r="AB30" s="74"/>
      <c r="AC30" s="74"/>
      <c r="AD30" s="74"/>
      <c r="AE30" s="74"/>
      <c r="AF30" s="74"/>
      <c r="AG30" s="74"/>
      <c r="AH30" s="74"/>
      <c r="AI30" s="74"/>
      <c r="AJ30" s="74"/>
      <c r="AK30" s="74"/>
      <c r="AL30" s="74"/>
      <c r="AM30" s="74"/>
      <c r="AN30" s="74"/>
    </row>
    <row r="31" spans="1:40" s="75" customFormat="1" ht="132.75" customHeight="1" outlineLevel="2">
      <c r="A31" s="55">
        <v>7</v>
      </c>
      <c r="B31" s="56" t="s">
        <v>62</v>
      </c>
      <c r="C31" s="55">
        <v>2</v>
      </c>
      <c r="D31" s="56" t="s">
        <v>63</v>
      </c>
      <c r="E31" s="57">
        <v>30</v>
      </c>
      <c r="F31" s="56" t="s">
        <v>42</v>
      </c>
      <c r="G31" s="57">
        <v>886</v>
      </c>
      <c r="H31" s="58" t="s">
        <v>64</v>
      </c>
      <c r="I31" s="127">
        <v>1</v>
      </c>
      <c r="J31" s="59" t="s">
        <v>65</v>
      </c>
      <c r="K31" s="21"/>
      <c r="L31" s="56" t="s">
        <v>68</v>
      </c>
      <c r="M31" s="22"/>
      <c r="N31" s="56" t="s">
        <v>90</v>
      </c>
      <c r="O31" s="23"/>
      <c r="P31" s="57" t="s">
        <v>46</v>
      </c>
      <c r="Q31" s="57"/>
      <c r="R31" s="58" t="s">
        <v>115</v>
      </c>
      <c r="S31" s="78">
        <v>12</v>
      </c>
      <c r="T31" s="78">
        <v>2</v>
      </c>
      <c r="U31" s="184" t="s">
        <v>217</v>
      </c>
      <c r="V31" s="73"/>
      <c r="W31" s="74"/>
      <c r="X31" s="74"/>
      <c r="Y31" s="74"/>
      <c r="Z31" s="74"/>
      <c r="AA31" s="74"/>
      <c r="AB31" s="74"/>
      <c r="AC31" s="74"/>
      <c r="AD31" s="74"/>
      <c r="AE31" s="74"/>
      <c r="AF31" s="74"/>
      <c r="AG31" s="74"/>
      <c r="AH31" s="74"/>
      <c r="AI31" s="74"/>
      <c r="AJ31" s="74"/>
      <c r="AK31" s="74"/>
      <c r="AL31" s="74"/>
      <c r="AM31" s="74"/>
      <c r="AN31" s="74"/>
    </row>
    <row r="32" spans="1:40" s="75" customFormat="1" ht="129.75" customHeight="1" outlineLevel="2">
      <c r="A32" s="55">
        <v>7</v>
      </c>
      <c r="B32" s="56" t="s">
        <v>62</v>
      </c>
      <c r="C32" s="55">
        <v>2</v>
      </c>
      <c r="D32" s="56" t="s">
        <v>63</v>
      </c>
      <c r="E32" s="57">
        <v>30</v>
      </c>
      <c r="F32" s="56" t="s">
        <v>42</v>
      </c>
      <c r="G32" s="57">
        <v>886</v>
      </c>
      <c r="H32" s="58" t="s">
        <v>64</v>
      </c>
      <c r="I32" s="127">
        <v>1</v>
      </c>
      <c r="J32" s="59" t="s">
        <v>65</v>
      </c>
      <c r="K32" s="21"/>
      <c r="L32" s="56" t="s">
        <v>68</v>
      </c>
      <c r="M32" s="22"/>
      <c r="N32" s="56" t="s">
        <v>143</v>
      </c>
      <c r="O32" s="23"/>
      <c r="P32" s="57"/>
      <c r="Q32" s="57" t="s">
        <v>46</v>
      </c>
      <c r="R32" s="58" t="s">
        <v>144</v>
      </c>
      <c r="S32" s="80">
        <v>100</v>
      </c>
      <c r="T32" s="71">
        <v>1</v>
      </c>
      <c r="U32" s="72" t="s">
        <v>164</v>
      </c>
      <c r="V32" s="73"/>
      <c r="W32" s="74"/>
      <c r="X32" s="74"/>
      <c r="Y32" s="74"/>
      <c r="Z32" s="74"/>
      <c r="AA32" s="74"/>
      <c r="AB32" s="74"/>
      <c r="AC32" s="74"/>
      <c r="AD32" s="74"/>
      <c r="AE32" s="74"/>
      <c r="AF32" s="74"/>
      <c r="AG32" s="74"/>
      <c r="AH32" s="74"/>
      <c r="AI32" s="74"/>
      <c r="AJ32" s="74"/>
      <c r="AK32" s="74"/>
      <c r="AL32" s="74"/>
      <c r="AM32" s="74"/>
      <c r="AN32" s="74"/>
    </row>
    <row r="33" spans="1:40" s="75" customFormat="1" ht="102.75" customHeight="1" outlineLevel="2">
      <c r="A33" s="55">
        <v>7</v>
      </c>
      <c r="B33" s="56" t="s">
        <v>62</v>
      </c>
      <c r="C33" s="55">
        <v>2</v>
      </c>
      <c r="D33" s="56" t="s">
        <v>63</v>
      </c>
      <c r="E33" s="57">
        <v>30</v>
      </c>
      <c r="F33" s="56" t="s">
        <v>42</v>
      </c>
      <c r="G33" s="57">
        <v>886</v>
      </c>
      <c r="H33" s="58" t="s">
        <v>64</v>
      </c>
      <c r="I33" s="127">
        <v>1</v>
      </c>
      <c r="J33" s="59" t="s">
        <v>65</v>
      </c>
      <c r="K33" s="21"/>
      <c r="L33" s="56" t="s">
        <v>68</v>
      </c>
      <c r="M33" s="22"/>
      <c r="N33" s="56" t="s">
        <v>145</v>
      </c>
      <c r="O33" s="23"/>
      <c r="P33" s="57"/>
      <c r="Q33" s="57" t="s">
        <v>46</v>
      </c>
      <c r="R33" s="58" t="s">
        <v>146</v>
      </c>
      <c r="S33" s="80">
        <v>4</v>
      </c>
      <c r="T33" s="71" t="s">
        <v>168</v>
      </c>
      <c r="U33" s="72" t="s">
        <v>167</v>
      </c>
      <c r="V33" s="73"/>
      <c r="W33" s="74"/>
      <c r="X33" s="74"/>
      <c r="Y33" s="74"/>
      <c r="Z33" s="74"/>
      <c r="AA33" s="74"/>
      <c r="AB33" s="74"/>
      <c r="AC33" s="74"/>
      <c r="AD33" s="74"/>
      <c r="AE33" s="74"/>
      <c r="AF33" s="74"/>
      <c r="AG33" s="74"/>
      <c r="AH33" s="74"/>
      <c r="AI33" s="74"/>
      <c r="AJ33" s="74"/>
      <c r="AK33" s="74"/>
      <c r="AL33" s="74"/>
      <c r="AM33" s="74"/>
      <c r="AN33" s="74"/>
    </row>
    <row r="34" spans="1:40" s="75" customFormat="1" ht="184.5" customHeight="1" outlineLevel="2">
      <c r="A34" s="55">
        <v>7</v>
      </c>
      <c r="B34" s="56" t="s">
        <v>62</v>
      </c>
      <c r="C34" s="55">
        <v>2</v>
      </c>
      <c r="D34" s="56" t="s">
        <v>63</v>
      </c>
      <c r="E34" s="57">
        <v>30</v>
      </c>
      <c r="F34" s="56" t="s">
        <v>42</v>
      </c>
      <c r="G34" s="57">
        <v>886</v>
      </c>
      <c r="H34" s="58" t="s">
        <v>64</v>
      </c>
      <c r="I34" s="127">
        <v>1</v>
      </c>
      <c r="J34" s="59" t="s">
        <v>65</v>
      </c>
      <c r="K34" s="21"/>
      <c r="L34" s="56" t="s">
        <v>68</v>
      </c>
      <c r="M34" s="22"/>
      <c r="N34" s="56" t="s">
        <v>147</v>
      </c>
      <c r="O34" s="23"/>
      <c r="P34" s="57"/>
      <c r="Q34" s="57" t="s">
        <v>46</v>
      </c>
      <c r="R34" s="58" t="s">
        <v>148</v>
      </c>
      <c r="S34" s="80">
        <v>12</v>
      </c>
      <c r="T34" s="80">
        <v>12</v>
      </c>
      <c r="U34" s="72" t="s">
        <v>163</v>
      </c>
      <c r="V34" s="73"/>
      <c r="W34" s="74"/>
      <c r="X34" s="74"/>
      <c r="Y34" s="74"/>
      <c r="Z34" s="74"/>
      <c r="AA34" s="74"/>
      <c r="AB34" s="74"/>
      <c r="AC34" s="74"/>
      <c r="AD34" s="74"/>
      <c r="AE34" s="74"/>
      <c r="AF34" s="74"/>
      <c r="AG34" s="74"/>
      <c r="AH34" s="74"/>
      <c r="AI34" s="74"/>
      <c r="AJ34" s="74"/>
      <c r="AK34" s="74"/>
      <c r="AL34" s="74"/>
      <c r="AM34" s="74"/>
      <c r="AN34" s="74"/>
    </row>
    <row r="35" spans="1:40" s="75" customFormat="1" ht="96.75" customHeight="1" outlineLevel="2">
      <c r="A35" s="55">
        <v>7</v>
      </c>
      <c r="B35" s="56" t="s">
        <v>62</v>
      </c>
      <c r="C35" s="55">
        <v>2</v>
      </c>
      <c r="D35" s="56" t="s">
        <v>63</v>
      </c>
      <c r="E35" s="57">
        <v>30</v>
      </c>
      <c r="F35" s="56" t="s">
        <v>42</v>
      </c>
      <c r="G35" s="57">
        <v>886</v>
      </c>
      <c r="H35" s="58" t="s">
        <v>64</v>
      </c>
      <c r="I35" s="127">
        <v>1</v>
      </c>
      <c r="J35" s="59" t="s">
        <v>65</v>
      </c>
      <c r="K35" s="21"/>
      <c r="L35" s="56" t="s">
        <v>68</v>
      </c>
      <c r="M35" s="22"/>
      <c r="N35" s="56" t="s">
        <v>91</v>
      </c>
      <c r="O35" s="23"/>
      <c r="P35" s="57"/>
      <c r="Q35" s="57" t="s">
        <v>46</v>
      </c>
      <c r="R35" s="58" t="s">
        <v>149</v>
      </c>
      <c r="S35" s="80">
        <v>100</v>
      </c>
      <c r="T35" s="80">
        <v>100</v>
      </c>
      <c r="U35" s="72" t="s">
        <v>227</v>
      </c>
      <c r="V35" s="190"/>
      <c r="W35" s="74"/>
      <c r="X35" s="74"/>
      <c r="Y35" s="74"/>
      <c r="Z35" s="74"/>
      <c r="AA35" s="74"/>
      <c r="AB35" s="74"/>
      <c r="AC35" s="74"/>
      <c r="AD35" s="74"/>
      <c r="AE35" s="74"/>
      <c r="AF35" s="74"/>
      <c r="AG35" s="74"/>
      <c r="AH35" s="74"/>
      <c r="AI35" s="74"/>
      <c r="AJ35" s="74"/>
      <c r="AK35" s="74"/>
      <c r="AL35" s="74"/>
      <c r="AM35" s="74"/>
      <c r="AN35" s="74"/>
    </row>
    <row r="36" spans="1:40" s="75" customFormat="1" ht="65.25" customHeight="1" outlineLevel="2">
      <c r="A36" s="55">
        <v>7</v>
      </c>
      <c r="B36" s="56" t="s">
        <v>62</v>
      </c>
      <c r="C36" s="55">
        <v>2</v>
      </c>
      <c r="D36" s="56" t="s">
        <v>63</v>
      </c>
      <c r="E36" s="57">
        <v>30</v>
      </c>
      <c r="F36" s="56" t="s">
        <v>42</v>
      </c>
      <c r="G36" s="57">
        <v>886</v>
      </c>
      <c r="H36" s="58" t="s">
        <v>64</v>
      </c>
      <c r="I36" s="127">
        <v>1</v>
      </c>
      <c r="J36" s="59" t="s">
        <v>65</v>
      </c>
      <c r="K36" s="21"/>
      <c r="L36" s="56" t="s">
        <v>68</v>
      </c>
      <c r="M36" s="22"/>
      <c r="N36" s="56" t="s">
        <v>92</v>
      </c>
      <c r="O36" s="23"/>
      <c r="P36" s="57"/>
      <c r="Q36" s="57" t="s">
        <v>57</v>
      </c>
      <c r="R36" s="79" t="s">
        <v>116</v>
      </c>
      <c r="S36" s="80">
        <v>12</v>
      </c>
      <c r="T36" s="80">
        <v>1</v>
      </c>
      <c r="U36" s="189" t="s">
        <v>226</v>
      </c>
      <c r="V36" s="73"/>
      <c r="W36" s="74"/>
      <c r="X36" s="74"/>
      <c r="Y36" s="74"/>
      <c r="Z36" s="74"/>
      <c r="AA36" s="74"/>
      <c r="AB36" s="74"/>
      <c r="AC36" s="74"/>
      <c r="AD36" s="74"/>
      <c r="AE36" s="74"/>
      <c r="AF36" s="74"/>
      <c r="AG36" s="74"/>
      <c r="AH36" s="74"/>
      <c r="AI36" s="74"/>
      <c r="AJ36" s="74"/>
      <c r="AK36" s="74"/>
      <c r="AL36" s="74"/>
      <c r="AM36" s="74"/>
      <c r="AN36" s="74"/>
    </row>
    <row r="37" spans="1:40" s="75" customFormat="1" ht="102" customHeight="1" outlineLevel="2">
      <c r="A37" s="55">
        <v>7</v>
      </c>
      <c r="B37" s="56" t="s">
        <v>62</v>
      </c>
      <c r="C37" s="55">
        <v>2</v>
      </c>
      <c r="D37" s="56" t="s">
        <v>63</v>
      </c>
      <c r="E37" s="57">
        <v>30</v>
      </c>
      <c r="F37" s="56" t="s">
        <v>42</v>
      </c>
      <c r="G37" s="57">
        <v>886</v>
      </c>
      <c r="H37" s="58" t="s">
        <v>64</v>
      </c>
      <c r="I37" s="127">
        <v>1</v>
      </c>
      <c r="J37" s="59" t="s">
        <v>65</v>
      </c>
      <c r="K37" s="21"/>
      <c r="L37" s="56" t="s">
        <v>68</v>
      </c>
      <c r="M37" s="22"/>
      <c r="N37" s="56" t="s">
        <v>93</v>
      </c>
      <c r="O37" s="23"/>
      <c r="P37" s="57"/>
      <c r="Q37" s="57" t="s">
        <v>57</v>
      </c>
      <c r="R37" s="79" t="s">
        <v>117</v>
      </c>
      <c r="S37" s="80">
        <v>100</v>
      </c>
      <c r="T37" s="71">
        <v>1</v>
      </c>
      <c r="U37" s="72" t="s">
        <v>169</v>
      </c>
      <c r="V37" s="73"/>
      <c r="W37" s="74"/>
      <c r="X37" s="74"/>
      <c r="Y37" s="74"/>
      <c r="Z37" s="74"/>
      <c r="AA37" s="74"/>
      <c r="AB37" s="74"/>
      <c r="AC37" s="74"/>
      <c r="AD37" s="74"/>
      <c r="AE37" s="74"/>
      <c r="AF37" s="74"/>
      <c r="AG37" s="74"/>
      <c r="AH37" s="74"/>
      <c r="AI37" s="74"/>
      <c r="AJ37" s="74"/>
      <c r="AK37" s="74"/>
      <c r="AL37" s="74"/>
      <c r="AM37" s="74"/>
      <c r="AN37" s="74"/>
    </row>
    <row r="38" spans="1:40" s="75" customFormat="1" ht="183.75" customHeight="1" outlineLevel="2">
      <c r="A38" s="55">
        <v>7</v>
      </c>
      <c r="B38" s="56" t="s">
        <v>62</v>
      </c>
      <c r="C38" s="55">
        <v>2</v>
      </c>
      <c r="D38" s="56" t="s">
        <v>63</v>
      </c>
      <c r="E38" s="57">
        <v>30</v>
      </c>
      <c r="F38" s="56" t="s">
        <v>42</v>
      </c>
      <c r="G38" s="57">
        <v>886</v>
      </c>
      <c r="H38" s="58" t="s">
        <v>64</v>
      </c>
      <c r="I38" s="127">
        <v>1</v>
      </c>
      <c r="J38" s="59" t="s">
        <v>65</v>
      </c>
      <c r="K38" s="21"/>
      <c r="L38" s="56" t="s">
        <v>68</v>
      </c>
      <c r="M38" s="22"/>
      <c r="N38" s="56" t="s">
        <v>94</v>
      </c>
      <c r="O38" s="23"/>
      <c r="P38" s="57"/>
      <c r="Q38" s="57" t="s">
        <v>57</v>
      </c>
      <c r="R38" s="58" t="s">
        <v>118</v>
      </c>
      <c r="S38" s="80">
        <v>100</v>
      </c>
      <c r="T38" s="71">
        <v>1</v>
      </c>
      <c r="U38" s="72" t="s">
        <v>165</v>
      </c>
      <c r="V38" s="72" t="s">
        <v>166</v>
      </c>
      <c r="W38" s="74"/>
      <c r="X38" s="74"/>
      <c r="Y38" s="74"/>
      <c r="Z38" s="74"/>
      <c r="AA38" s="74"/>
      <c r="AB38" s="74"/>
      <c r="AC38" s="74"/>
      <c r="AD38" s="74"/>
      <c r="AE38" s="74"/>
      <c r="AF38" s="74"/>
      <c r="AG38" s="74"/>
      <c r="AH38" s="74"/>
      <c r="AI38" s="74"/>
      <c r="AJ38" s="74"/>
      <c r="AK38" s="74"/>
      <c r="AL38" s="74"/>
      <c r="AM38" s="74"/>
      <c r="AN38" s="74"/>
    </row>
    <row r="39" spans="1:40" s="75" customFormat="1" ht="65.25" customHeight="1" outlineLevel="2">
      <c r="A39" s="55">
        <v>7</v>
      </c>
      <c r="B39" s="56" t="s">
        <v>62</v>
      </c>
      <c r="C39" s="55">
        <v>2</v>
      </c>
      <c r="D39" s="56" t="s">
        <v>63</v>
      </c>
      <c r="E39" s="57">
        <v>30</v>
      </c>
      <c r="F39" s="56" t="s">
        <v>42</v>
      </c>
      <c r="G39" s="57">
        <v>886</v>
      </c>
      <c r="H39" s="58" t="s">
        <v>64</v>
      </c>
      <c r="I39" s="127">
        <v>1</v>
      </c>
      <c r="J39" s="59" t="s">
        <v>65</v>
      </c>
      <c r="K39" s="21"/>
      <c r="L39" s="56" t="s">
        <v>68</v>
      </c>
      <c r="M39" s="22"/>
      <c r="N39" s="56" t="s">
        <v>95</v>
      </c>
      <c r="O39" s="23"/>
      <c r="P39" s="57"/>
      <c r="Q39" s="57" t="s">
        <v>57</v>
      </c>
      <c r="R39" s="79" t="s">
        <v>119</v>
      </c>
      <c r="S39" s="80">
        <v>100</v>
      </c>
      <c r="T39" s="71">
        <v>0.17</v>
      </c>
      <c r="U39" s="168" t="s">
        <v>157</v>
      </c>
      <c r="V39" s="168" t="s">
        <v>158</v>
      </c>
      <c r="W39" s="74"/>
      <c r="X39" s="74"/>
      <c r="Y39" s="74"/>
      <c r="Z39" s="74"/>
      <c r="AA39" s="74"/>
      <c r="AB39" s="74"/>
      <c r="AC39" s="74"/>
      <c r="AD39" s="74"/>
      <c r="AE39" s="74"/>
      <c r="AF39" s="74"/>
      <c r="AG39" s="74"/>
      <c r="AH39" s="74"/>
      <c r="AI39" s="74"/>
      <c r="AJ39" s="74"/>
      <c r="AK39" s="74"/>
      <c r="AL39" s="74"/>
      <c r="AM39" s="74"/>
      <c r="AN39" s="74"/>
    </row>
    <row r="40" spans="1:40" s="75" customFormat="1" ht="65.25" customHeight="1" outlineLevel="2">
      <c r="A40" s="55">
        <v>7</v>
      </c>
      <c r="B40" s="56" t="s">
        <v>62</v>
      </c>
      <c r="C40" s="55">
        <v>2</v>
      </c>
      <c r="D40" s="56" t="s">
        <v>63</v>
      </c>
      <c r="E40" s="57">
        <v>30</v>
      </c>
      <c r="F40" s="56" t="s">
        <v>42</v>
      </c>
      <c r="G40" s="57">
        <v>886</v>
      </c>
      <c r="H40" s="58" t="s">
        <v>64</v>
      </c>
      <c r="I40" s="127">
        <v>1</v>
      </c>
      <c r="J40" s="59" t="s">
        <v>65</v>
      </c>
      <c r="K40" s="21"/>
      <c r="L40" s="56" t="s">
        <v>68</v>
      </c>
      <c r="M40" s="22"/>
      <c r="N40" s="56" t="s">
        <v>150</v>
      </c>
      <c r="O40" s="23"/>
      <c r="P40" s="57"/>
      <c r="Q40" s="57" t="s">
        <v>57</v>
      </c>
      <c r="R40" s="79" t="s">
        <v>120</v>
      </c>
      <c r="S40" s="80">
        <v>9</v>
      </c>
      <c r="T40" s="80">
        <v>1</v>
      </c>
      <c r="U40" s="169" t="s">
        <v>159</v>
      </c>
      <c r="V40" s="170"/>
      <c r="W40" s="74"/>
      <c r="X40" s="74"/>
      <c r="Y40" s="74"/>
      <c r="Z40" s="74"/>
      <c r="AA40" s="74"/>
      <c r="AB40" s="74"/>
      <c r="AC40" s="74"/>
      <c r="AD40" s="74"/>
      <c r="AE40" s="74"/>
      <c r="AF40" s="74"/>
      <c r="AG40" s="74"/>
      <c r="AH40" s="74"/>
      <c r="AI40" s="74"/>
      <c r="AJ40" s="74"/>
      <c r="AK40" s="74"/>
      <c r="AL40" s="74"/>
      <c r="AM40" s="74"/>
      <c r="AN40" s="74"/>
    </row>
    <row r="41" spans="1:40" s="75" customFormat="1" ht="65.25" customHeight="1" outlineLevel="2">
      <c r="A41" s="55">
        <v>7</v>
      </c>
      <c r="B41" s="56" t="s">
        <v>62</v>
      </c>
      <c r="C41" s="55">
        <v>2</v>
      </c>
      <c r="D41" s="56" t="s">
        <v>63</v>
      </c>
      <c r="E41" s="57">
        <v>30</v>
      </c>
      <c r="F41" s="56" t="s">
        <v>42</v>
      </c>
      <c r="G41" s="57">
        <v>886</v>
      </c>
      <c r="H41" s="58" t="s">
        <v>64</v>
      </c>
      <c r="I41" s="127">
        <v>1</v>
      </c>
      <c r="J41" s="59" t="s">
        <v>65</v>
      </c>
      <c r="K41" s="21"/>
      <c r="L41" s="56" t="s">
        <v>68</v>
      </c>
      <c r="M41" s="22"/>
      <c r="N41" s="56" t="s">
        <v>96</v>
      </c>
      <c r="O41" s="23"/>
      <c r="P41" s="57"/>
      <c r="Q41" s="57" t="s">
        <v>57</v>
      </c>
      <c r="R41" s="79" t="s">
        <v>121</v>
      </c>
      <c r="S41" s="80">
        <v>120</v>
      </c>
      <c r="T41" s="80">
        <v>27</v>
      </c>
      <c r="U41" s="169" t="s">
        <v>160</v>
      </c>
      <c r="V41" s="170"/>
      <c r="W41" s="74"/>
      <c r="X41" s="74"/>
      <c r="Y41" s="74"/>
      <c r="Z41" s="74"/>
      <c r="AA41" s="74"/>
      <c r="AB41" s="74"/>
      <c r="AC41" s="74"/>
      <c r="AD41" s="74"/>
      <c r="AE41" s="74"/>
      <c r="AF41" s="74"/>
      <c r="AG41" s="74"/>
      <c r="AH41" s="74"/>
      <c r="AI41" s="74"/>
      <c r="AJ41" s="74"/>
      <c r="AK41" s="74"/>
      <c r="AL41" s="74"/>
      <c r="AM41" s="74"/>
      <c r="AN41" s="74"/>
    </row>
    <row r="42" spans="1:40" s="75" customFormat="1" ht="66" customHeight="1" outlineLevel="2">
      <c r="A42" s="55">
        <v>7</v>
      </c>
      <c r="B42" s="56" t="s">
        <v>62</v>
      </c>
      <c r="C42" s="55">
        <v>2</v>
      </c>
      <c r="D42" s="56" t="s">
        <v>63</v>
      </c>
      <c r="E42" s="57">
        <v>30</v>
      </c>
      <c r="F42" s="56" t="s">
        <v>42</v>
      </c>
      <c r="G42" s="57">
        <v>886</v>
      </c>
      <c r="H42" s="58" t="s">
        <v>64</v>
      </c>
      <c r="I42" s="127">
        <v>1</v>
      </c>
      <c r="J42" s="59" t="s">
        <v>65</v>
      </c>
      <c r="K42" s="21"/>
      <c r="L42" s="56" t="s">
        <v>68</v>
      </c>
      <c r="M42" s="22"/>
      <c r="N42" s="56" t="s">
        <v>97</v>
      </c>
      <c r="O42" s="23"/>
      <c r="P42" s="57"/>
      <c r="Q42" s="57" t="s">
        <v>57</v>
      </c>
      <c r="R42" s="79" t="s">
        <v>122</v>
      </c>
      <c r="S42" s="80">
        <v>3</v>
      </c>
      <c r="T42" s="71" t="s">
        <v>161</v>
      </c>
      <c r="U42" s="168" t="s">
        <v>162</v>
      </c>
      <c r="V42" s="170"/>
      <c r="W42" s="74"/>
      <c r="X42" s="74"/>
      <c r="Y42" s="74"/>
      <c r="Z42" s="74"/>
      <c r="AA42" s="74"/>
      <c r="AB42" s="74"/>
      <c r="AC42" s="74"/>
      <c r="AD42" s="74"/>
      <c r="AE42" s="74"/>
      <c r="AF42" s="74"/>
      <c r="AG42" s="74"/>
      <c r="AH42" s="74"/>
      <c r="AI42" s="74"/>
      <c r="AJ42" s="74"/>
      <c r="AK42" s="74"/>
      <c r="AL42" s="74"/>
      <c r="AM42" s="74"/>
      <c r="AN42" s="74"/>
    </row>
    <row r="43" spans="1:22" s="10" customFormat="1" ht="13.5" customHeight="1">
      <c r="A43" s="152"/>
      <c r="B43" s="153"/>
      <c r="C43" s="152"/>
      <c r="D43" s="153"/>
      <c r="E43" s="152"/>
      <c r="F43" s="153"/>
      <c r="G43" s="152"/>
      <c r="H43" s="153"/>
      <c r="I43" s="153"/>
      <c r="J43" s="153"/>
      <c r="K43" s="152"/>
      <c r="L43" s="153"/>
      <c r="M43" s="154"/>
      <c r="N43" s="155"/>
      <c r="O43" s="156"/>
      <c r="P43" s="156"/>
      <c r="Q43" s="156"/>
      <c r="R43" s="157"/>
      <c r="S43" s="158"/>
      <c r="T43" s="159"/>
      <c r="U43" s="153"/>
      <c r="V43" s="153"/>
    </row>
    <row r="44" spans="1:22" s="94" customFormat="1" ht="113.25" customHeight="1">
      <c r="A44" s="90">
        <v>2</v>
      </c>
      <c r="B44" s="90" t="s">
        <v>131</v>
      </c>
      <c r="C44" s="90">
        <v>2</v>
      </c>
      <c r="D44" s="90" t="s">
        <v>132</v>
      </c>
      <c r="E44" s="90">
        <v>2</v>
      </c>
      <c r="F44" s="90" t="s">
        <v>133</v>
      </c>
      <c r="G44" s="91">
        <v>879</v>
      </c>
      <c r="H44" s="92" t="s">
        <v>134</v>
      </c>
      <c r="I44" s="127">
        <v>1</v>
      </c>
      <c r="J44" s="59" t="s">
        <v>65</v>
      </c>
      <c r="K44" s="160">
        <v>1</v>
      </c>
      <c r="L44" s="89" t="s">
        <v>135</v>
      </c>
      <c r="M44" s="161">
        <v>1</v>
      </c>
      <c r="N44" s="89" t="s">
        <v>151</v>
      </c>
      <c r="O44" s="161"/>
      <c r="P44" s="161" t="s">
        <v>57</v>
      </c>
      <c r="Q44" s="161"/>
      <c r="R44" s="89" t="s">
        <v>152</v>
      </c>
      <c r="S44" s="162">
        <v>0.45</v>
      </c>
      <c r="T44" s="163">
        <v>0.05</v>
      </c>
      <c r="U44" s="187" t="s">
        <v>224</v>
      </c>
      <c r="V44" s="184" t="s">
        <v>225</v>
      </c>
    </row>
    <row r="45" spans="1:22" s="10" customFormat="1" ht="15">
      <c r="A45" s="250"/>
      <c r="B45" s="251"/>
      <c r="C45" s="252"/>
      <c r="D45" s="14"/>
      <c r="E45" s="14"/>
      <c r="F45" s="14"/>
      <c r="G45" s="14"/>
      <c r="H45" s="14"/>
      <c r="I45" s="166"/>
      <c r="J45" s="167"/>
      <c r="K45" s="14"/>
      <c r="L45" s="14"/>
      <c r="M45" s="14"/>
      <c r="N45" s="15"/>
      <c r="O45" s="15"/>
      <c r="P45" s="15"/>
      <c r="Q45" s="15"/>
      <c r="R45" s="14"/>
      <c r="S45" s="16"/>
      <c r="T45" s="164"/>
      <c r="U45" s="188"/>
      <c r="V45" s="188"/>
    </row>
    <row r="46" spans="1:22" s="94" customFormat="1" ht="78" customHeight="1">
      <c r="A46" s="90">
        <v>2</v>
      </c>
      <c r="B46" s="90" t="s">
        <v>131</v>
      </c>
      <c r="C46" s="90">
        <v>2</v>
      </c>
      <c r="D46" s="90" t="s">
        <v>132</v>
      </c>
      <c r="E46" s="90">
        <v>2</v>
      </c>
      <c r="F46" s="90" t="s">
        <v>133</v>
      </c>
      <c r="G46" s="91">
        <v>879</v>
      </c>
      <c r="H46" s="92" t="s">
        <v>134</v>
      </c>
      <c r="I46" s="127">
        <v>1</v>
      </c>
      <c r="J46" s="59" t="s">
        <v>65</v>
      </c>
      <c r="K46" s="160">
        <v>2</v>
      </c>
      <c r="L46" s="89" t="s">
        <v>137</v>
      </c>
      <c r="M46" s="165">
        <v>2</v>
      </c>
      <c r="N46" s="89" t="s">
        <v>153</v>
      </c>
      <c r="O46" s="165"/>
      <c r="P46" s="165" t="s">
        <v>57</v>
      </c>
      <c r="Q46" s="165"/>
      <c r="R46" s="89" t="s">
        <v>154</v>
      </c>
      <c r="S46" s="162">
        <v>0.45</v>
      </c>
      <c r="T46" s="163">
        <v>0.05</v>
      </c>
      <c r="U46" s="187" t="s">
        <v>224</v>
      </c>
      <c r="V46" s="184" t="s">
        <v>225</v>
      </c>
    </row>
    <row r="47" spans="1:22" s="10" customFormat="1" ht="15">
      <c r="A47" s="250"/>
      <c r="B47" s="251"/>
      <c r="C47" s="252"/>
      <c r="D47" s="14"/>
      <c r="E47" s="14"/>
      <c r="F47" s="14"/>
      <c r="G47" s="14"/>
      <c r="H47" s="14"/>
      <c r="I47" s="166"/>
      <c r="J47" s="167"/>
      <c r="K47" s="14"/>
      <c r="L47" s="14"/>
      <c r="M47" s="14"/>
      <c r="N47" s="15"/>
      <c r="O47" s="15"/>
      <c r="P47" s="15"/>
      <c r="Q47" s="15"/>
      <c r="R47" s="14"/>
      <c r="S47" s="16"/>
      <c r="T47" s="164"/>
      <c r="U47" s="188"/>
      <c r="V47" s="188"/>
    </row>
    <row r="48" spans="1:22" s="94" customFormat="1" ht="78" customHeight="1">
      <c r="A48" s="90">
        <v>2</v>
      </c>
      <c r="B48" s="90" t="s">
        <v>131</v>
      </c>
      <c r="C48" s="90">
        <v>2</v>
      </c>
      <c r="D48" s="90" t="s">
        <v>132</v>
      </c>
      <c r="E48" s="90">
        <v>2</v>
      </c>
      <c r="F48" s="90" t="s">
        <v>133</v>
      </c>
      <c r="G48" s="91">
        <v>879</v>
      </c>
      <c r="H48" s="92" t="s">
        <v>134</v>
      </c>
      <c r="I48" s="127">
        <v>1</v>
      </c>
      <c r="J48" s="59" t="s">
        <v>65</v>
      </c>
      <c r="K48" s="160">
        <v>3</v>
      </c>
      <c r="L48" s="89" t="s">
        <v>139</v>
      </c>
      <c r="M48" s="161">
        <v>3</v>
      </c>
      <c r="N48" s="89" t="s">
        <v>155</v>
      </c>
      <c r="O48" s="161"/>
      <c r="P48" s="161" t="s">
        <v>57</v>
      </c>
      <c r="Q48" s="161"/>
      <c r="R48" s="89" t="s">
        <v>156</v>
      </c>
      <c r="S48" s="162">
        <v>0.45</v>
      </c>
      <c r="T48" s="163">
        <v>0.05</v>
      </c>
      <c r="U48" s="187" t="s">
        <v>224</v>
      </c>
      <c r="V48" s="184" t="s">
        <v>225</v>
      </c>
    </row>
    <row r="49" spans="1:22" s="10" customFormat="1" ht="13.5" customHeight="1">
      <c r="A49" s="152"/>
      <c r="B49" s="153"/>
      <c r="C49" s="152"/>
      <c r="D49" s="153"/>
      <c r="E49" s="152"/>
      <c r="F49" s="153"/>
      <c r="G49" s="152"/>
      <c r="H49" s="153"/>
      <c r="I49" s="153"/>
      <c r="J49" s="153"/>
      <c r="K49" s="152"/>
      <c r="L49" s="153"/>
      <c r="M49" s="154"/>
      <c r="N49" s="155"/>
      <c r="O49" s="156"/>
      <c r="P49" s="156"/>
      <c r="Q49" s="156"/>
      <c r="R49" s="157"/>
      <c r="S49" s="158"/>
      <c r="T49" s="159"/>
      <c r="U49" s="153"/>
      <c r="V49" s="153"/>
    </row>
    <row r="50" spans="1:40" s="10" customFormat="1" ht="15" customHeight="1">
      <c r="A50" s="11"/>
      <c r="C50" s="11"/>
      <c r="E50" s="11"/>
      <c r="G50" s="11"/>
      <c r="K50" s="11"/>
      <c r="M50" s="11"/>
      <c r="O50" s="11"/>
      <c r="P50" s="11"/>
      <c r="Q50" s="11"/>
      <c r="S50" s="11"/>
      <c r="T50" s="36"/>
      <c r="U50" s="35"/>
      <c r="V50" s="35"/>
      <c r="W50" s="35"/>
      <c r="X50" s="35"/>
      <c r="Y50" s="35"/>
      <c r="Z50" s="35"/>
      <c r="AA50" s="35"/>
      <c r="AB50" s="35"/>
      <c r="AC50" s="35"/>
      <c r="AD50" s="35"/>
      <c r="AE50" s="35"/>
      <c r="AF50" s="35"/>
      <c r="AG50" s="35"/>
      <c r="AH50" s="35"/>
      <c r="AI50" s="35"/>
      <c r="AJ50" s="35"/>
      <c r="AK50" s="35"/>
      <c r="AL50" s="35"/>
      <c r="AM50" s="35"/>
      <c r="AN50" s="35"/>
    </row>
    <row r="51" spans="1:40" s="10" customFormat="1" ht="15" customHeight="1">
      <c r="A51" s="11"/>
      <c r="C51" s="11"/>
      <c r="E51" s="11"/>
      <c r="G51" s="11"/>
      <c r="K51" s="11"/>
      <c r="M51" s="11"/>
      <c r="O51" s="11"/>
      <c r="P51" s="11"/>
      <c r="Q51" s="11"/>
      <c r="S51" s="11"/>
      <c r="T51" s="36"/>
      <c r="U51" s="35"/>
      <c r="V51" s="35"/>
      <c r="W51" s="35"/>
      <c r="X51" s="35"/>
      <c r="Y51" s="35"/>
      <c r="Z51" s="35"/>
      <c r="AA51" s="35"/>
      <c r="AB51" s="35"/>
      <c r="AC51" s="35"/>
      <c r="AD51" s="35"/>
      <c r="AE51" s="35"/>
      <c r="AF51" s="35"/>
      <c r="AG51" s="35"/>
      <c r="AH51" s="35"/>
      <c r="AI51" s="35"/>
      <c r="AJ51" s="35"/>
      <c r="AK51" s="35"/>
      <c r="AL51" s="35"/>
      <c r="AM51" s="35"/>
      <c r="AN51" s="35"/>
    </row>
    <row r="52" spans="1:40" s="10" customFormat="1" ht="15" customHeight="1">
      <c r="A52" s="11"/>
      <c r="C52" s="11"/>
      <c r="E52" s="11"/>
      <c r="G52" s="11"/>
      <c r="K52" s="11"/>
      <c r="M52" s="11"/>
      <c r="O52" s="11"/>
      <c r="P52" s="11"/>
      <c r="Q52" s="11"/>
      <c r="S52" s="11"/>
      <c r="T52" s="36"/>
      <c r="U52" s="35"/>
      <c r="V52" s="35"/>
      <c r="W52" s="35"/>
      <c r="X52" s="35"/>
      <c r="Y52" s="35"/>
      <c r="Z52" s="35"/>
      <c r="AA52" s="35"/>
      <c r="AB52" s="35"/>
      <c r="AC52" s="35"/>
      <c r="AD52" s="35"/>
      <c r="AE52" s="35"/>
      <c r="AF52" s="35"/>
      <c r="AG52" s="35"/>
      <c r="AH52" s="35"/>
      <c r="AI52" s="35"/>
      <c r="AJ52" s="35"/>
      <c r="AK52" s="35"/>
      <c r="AL52" s="35"/>
      <c r="AM52" s="35"/>
      <c r="AN52" s="35"/>
    </row>
    <row r="53" spans="1:40" s="10" customFormat="1" ht="15" customHeight="1">
      <c r="A53" s="11"/>
      <c r="C53" s="11"/>
      <c r="E53" s="11"/>
      <c r="G53" s="11"/>
      <c r="K53" s="11"/>
      <c r="M53" s="11"/>
      <c r="O53" s="11"/>
      <c r="P53" s="11"/>
      <c r="Q53" s="11"/>
      <c r="S53" s="11"/>
      <c r="T53" s="36"/>
      <c r="U53" s="35"/>
      <c r="V53" s="35"/>
      <c r="W53" s="35"/>
      <c r="X53" s="35"/>
      <c r="Y53" s="35"/>
      <c r="Z53" s="35"/>
      <c r="AA53" s="35"/>
      <c r="AB53" s="35"/>
      <c r="AC53" s="35"/>
      <c r="AD53" s="35"/>
      <c r="AE53" s="35"/>
      <c r="AF53" s="35"/>
      <c r="AG53" s="35"/>
      <c r="AH53" s="35"/>
      <c r="AI53" s="35"/>
      <c r="AJ53" s="35"/>
      <c r="AK53" s="35"/>
      <c r="AL53" s="35"/>
      <c r="AM53" s="35"/>
      <c r="AN53" s="35"/>
    </row>
    <row r="54" spans="1:40" s="10" customFormat="1" ht="15" customHeight="1">
      <c r="A54" s="11"/>
      <c r="C54" s="11"/>
      <c r="E54" s="11"/>
      <c r="G54" s="11"/>
      <c r="K54" s="11"/>
      <c r="M54" s="11"/>
      <c r="O54" s="11"/>
      <c r="P54" s="11"/>
      <c r="Q54" s="11"/>
      <c r="S54" s="11"/>
      <c r="T54" s="36"/>
      <c r="U54" s="35"/>
      <c r="V54" s="35"/>
      <c r="W54" s="35"/>
      <c r="X54" s="35"/>
      <c r="Y54" s="35"/>
      <c r="Z54" s="35"/>
      <c r="AA54" s="35"/>
      <c r="AB54" s="35"/>
      <c r="AC54" s="35"/>
      <c r="AD54" s="35"/>
      <c r="AE54" s="35"/>
      <c r="AF54" s="35"/>
      <c r="AG54" s="35"/>
      <c r="AH54" s="35"/>
      <c r="AI54" s="35"/>
      <c r="AJ54" s="35"/>
      <c r="AK54" s="35"/>
      <c r="AL54" s="35"/>
      <c r="AM54" s="35"/>
      <c r="AN54" s="35"/>
    </row>
    <row r="55" spans="1:40" s="10" customFormat="1" ht="15" customHeight="1">
      <c r="A55" s="11"/>
      <c r="C55" s="11"/>
      <c r="E55" s="11"/>
      <c r="G55" s="11"/>
      <c r="K55" s="11"/>
      <c r="M55" s="11"/>
      <c r="O55" s="11"/>
      <c r="P55" s="11"/>
      <c r="Q55" s="11"/>
      <c r="S55" s="11"/>
      <c r="T55" s="36"/>
      <c r="U55" s="35"/>
      <c r="V55" s="35"/>
      <c r="W55" s="35"/>
      <c r="X55" s="35"/>
      <c r="Y55" s="35"/>
      <c r="Z55" s="35"/>
      <c r="AA55" s="35"/>
      <c r="AB55" s="35"/>
      <c r="AC55" s="35"/>
      <c r="AD55" s="35"/>
      <c r="AE55" s="35"/>
      <c r="AF55" s="35"/>
      <c r="AG55" s="35"/>
      <c r="AH55" s="35"/>
      <c r="AI55" s="35"/>
      <c r="AJ55" s="35"/>
      <c r="AK55" s="35"/>
      <c r="AL55" s="35"/>
      <c r="AM55" s="35"/>
      <c r="AN55" s="35"/>
    </row>
    <row r="56" spans="1:40" s="10" customFormat="1" ht="15" customHeight="1">
      <c r="A56" s="11"/>
      <c r="C56" s="11"/>
      <c r="E56" s="11"/>
      <c r="G56" s="11"/>
      <c r="K56" s="11"/>
      <c r="M56" s="11"/>
      <c r="O56" s="11"/>
      <c r="P56" s="11"/>
      <c r="Q56" s="11"/>
      <c r="S56" s="11"/>
      <c r="T56" s="36"/>
      <c r="U56" s="35"/>
      <c r="V56" s="35"/>
      <c r="W56" s="35"/>
      <c r="X56" s="35"/>
      <c r="Y56" s="35"/>
      <c r="Z56" s="35"/>
      <c r="AA56" s="35"/>
      <c r="AB56" s="35"/>
      <c r="AC56" s="35"/>
      <c r="AD56" s="35"/>
      <c r="AE56" s="35"/>
      <c r="AF56" s="35"/>
      <c r="AG56" s="35"/>
      <c r="AH56" s="35"/>
      <c r="AI56" s="35"/>
      <c r="AJ56" s="35"/>
      <c r="AK56" s="35"/>
      <c r="AL56" s="35"/>
      <c r="AM56" s="35"/>
      <c r="AN56" s="35"/>
    </row>
    <row r="57" spans="1:40" s="10" customFormat="1" ht="15" customHeight="1">
      <c r="A57" s="11"/>
      <c r="C57" s="11"/>
      <c r="E57" s="11"/>
      <c r="G57" s="11"/>
      <c r="K57" s="11"/>
      <c r="M57" s="11"/>
      <c r="O57" s="11"/>
      <c r="P57" s="11"/>
      <c r="Q57" s="11"/>
      <c r="S57" s="11"/>
      <c r="T57" s="36"/>
      <c r="U57" s="35"/>
      <c r="V57" s="35"/>
      <c r="W57" s="35"/>
      <c r="X57" s="35"/>
      <c r="Y57" s="35"/>
      <c r="Z57" s="35"/>
      <c r="AA57" s="35"/>
      <c r="AB57" s="35"/>
      <c r="AC57" s="35"/>
      <c r="AD57" s="35"/>
      <c r="AE57" s="35"/>
      <c r="AF57" s="35"/>
      <c r="AG57" s="35"/>
      <c r="AH57" s="35"/>
      <c r="AI57" s="35"/>
      <c r="AJ57" s="35"/>
      <c r="AK57" s="35"/>
      <c r="AL57" s="35"/>
      <c r="AM57" s="35"/>
      <c r="AN57" s="35"/>
    </row>
    <row r="58" spans="1:40" s="10" customFormat="1" ht="15" customHeight="1">
      <c r="A58" s="11"/>
      <c r="C58" s="11"/>
      <c r="E58" s="11"/>
      <c r="G58" s="11"/>
      <c r="K58" s="11"/>
      <c r="M58" s="11"/>
      <c r="O58" s="11"/>
      <c r="P58" s="11"/>
      <c r="Q58" s="11"/>
      <c r="S58" s="11"/>
      <c r="T58" s="36"/>
      <c r="U58" s="35"/>
      <c r="V58" s="35"/>
      <c r="W58" s="35"/>
      <c r="X58" s="35"/>
      <c r="Y58" s="35"/>
      <c r="Z58" s="35"/>
      <c r="AA58" s="35"/>
      <c r="AB58" s="35"/>
      <c r="AC58" s="35"/>
      <c r="AD58" s="35"/>
      <c r="AE58" s="35"/>
      <c r="AF58" s="35"/>
      <c r="AG58" s="35"/>
      <c r="AH58" s="35"/>
      <c r="AI58" s="35"/>
      <c r="AJ58" s="35"/>
      <c r="AK58" s="35"/>
      <c r="AL58" s="35"/>
      <c r="AM58" s="35"/>
      <c r="AN58" s="35"/>
    </row>
    <row r="59" spans="1:40" s="10" customFormat="1" ht="15" customHeight="1">
      <c r="A59" s="11"/>
      <c r="C59" s="11"/>
      <c r="E59" s="11"/>
      <c r="G59" s="11"/>
      <c r="K59" s="11"/>
      <c r="M59" s="11"/>
      <c r="O59" s="11"/>
      <c r="P59" s="11"/>
      <c r="Q59" s="11"/>
      <c r="S59" s="11"/>
      <c r="T59" s="36"/>
      <c r="U59" s="35"/>
      <c r="V59" s="35"/>
      <c r="W59" s="35"/>
      <c r="X59" s="35"/>
      <c r="Y59" s="35"/>
      <c r="Z59" s="35"/>
      <c r="AA59" s="35"/>
      <c r="AB59" s="35"/>
      <c r="AC59" s="35"/>
      <c r="AD59" s="35"/>
      <c r="AE59" s="35"/>
      <c r="AF59" s="35"/>
      <c r="AG59" s="35"/>
      <c r="AH59" s="35"/>
      <c r="AI59" s="35"/>
      <c r="AJ59" s="35"/>
      <c r="AK59" s="35"/>
      <c r="AL59" s="35"/>
      <c r="AM59" s="35"/>
      <c r="AN59" s="35"/>
    </row>
    <row r="60" spans="1:40" s="10" customFormat="1" ht="15" customHeight="1">
      <c r="A60" s="11"/>
      <c r="C60" s="11"/>
      <c r="E60" s="11"/>
      <c r="G60" s="11"/>
      <c r="K60" s="11"/>
      <c r="M60" s="11"/>
      <c r="O60" s="11"/>
      <c r="P60" s="11"/>
      <c r="Q60" s="11"/>
      <c r="S60" s="11"/>
      <c r="T60" s="36"/>
      <c r="U60" s="35"/>
      <c r="V60" s="35"/>
      <c r="W60" s="35"/>
      <c r="X60" s="35"/>
      <c r="Y60" s="35"/>
      <c r="Z60" s="35"/>
      <c r="AA60" s="35"/>
      <c r="AB60" s="35"/>
      <c r="AC60" s="35"/>
      <c r="AD60" s="35"/>
      <c r="AE60" s="35"/>
      <c r="AF60" s="35"/>
      <c r="AG60" s="35"/>
      <c r="AH60" s="35"/>
      <c r="AI60" s="35"/>
      <c r="AJ60" s="35"/>
      <c r="AK60" s="35"/>
      <c r="AL60" s="35"/>
      <c r="AM60" s="35"/>
      <c r="AN60" s="35"/>
    </row>
    <row r="61" spans="1:40" s="10" customFormat="1" ht="15" customHeight="1">
      <c r="A61" s="11"/>
      <c r="C61" s="11"/>
      <c r="E61" s="11"/>
      <c r="G61" s="11"/>
      <c r="K61" s="11"/>
      <c r="M61" s="11"/>
      <c r="O61" s="11"/>
      <c r="P61" s="11"/>
      <c r="Q61" s="11"/>
      <c r="S61" s="11"/>
      <c r="T61" s="36"/>
      <c r="U61" s="35"/>
      <c r="V61" s="35"/>
      <c r="W61" s="35"/>
      <c r="X61" s="35"/>
      <c r="Y61" s="35"/>
      <c r="Z61" s="35"/>
      <c r="AA61" s="35"/>
      <c r="AB61" s="35"/>
      <c r="AC61" s="35"/>
      <c r="AD61" s="35"/>
      <c r="AE61" s="35"/>
      <c r="AF61" s="35"/>
      <c r="AG61" s="35"/>
      <c r="AH61" s="35"/>
      <c r="AI61" s="35"/>
      <c r="AJ61" s="35"/>
      <c r="AK61" s="35"/>
      <c r="AL61" s="35"/>
      <c r="AM61" s="35"/>
      <c r="AN61" s="35"/>
    </row>
    <row r="62" spans="1:40" s="10" customFormat="1" ht="15" customHeight="1">
      <c r="A62" s="11"/>
      <c r="C62" s="11"/>
      <c r="E62" s="11"/>
      <c r="G62" s="11"/>
      <c r="K62" s="11"/>
      <c r="M62" s="11"/>
      <c r="O62" s="11"/>
      <c r="P62" s="11"/>
      <c r="Q62" s="11"/>
      <c r="S62" s="11"/>
      <c r="T62" s="36"/>
      <c r="U62" s="35"/>
      <c r="V62" s="35"/>
      <c r="W62" s="35"/>
      <c r="X62" s="35"/>
      <c r="Y62" s="35"/>
      <c r="Z62" s="35"/>
      <c r="AA62" s="35"/>
      <c r="AB62" s="35"/>
      <c r="AC62" s="35"/>
      <c r="AD62" s="35"/>
      <c r="AE62" s="35"/>
      <c r="AF62" s="35"/>
      <c r="AG62" s="35"/>
      <c r="AH62" s="35"/>
      <c r="AI62" s="35"/>
      <c r="AJ62" s="35"/>
      <c r="AK62" s="35"/>
      <c r="AL62" s="35"/>
      <c r="AM62" s="35"/>
      <c r="AN62" s="35"/>
    </row>
    <row r="63" spans="1:40" s="10" customFormat="1" ht="15" customHeight="1">
      <c r="A63" s="11"/>
      <c r="C63" s="11"/>
      <c r="E63" s="11"/>
      <c r="G63" s="11"/>
      <c r="K63" s="11"/>
      <c r="M63" s="11"/>
      <c r="O63" s="11"/>
      <c r="P63" s="11"/>
      <c r="Q63" s="11"/>
      <c r="S63" s="11"/>
      <c r="T63" s="36"/>
      <c r="U63" s="35"/>
      <c r="V63" s="35"/>
      <c r="W63" s="35"/>
      <c r="X63" s="35"/>
      <c r="Y63" s="35"/>
      <c r="Z63" s="35"/>
      <c r="AA63" s="35"/>
      <c r="AB63" s="35"/>
      <c r="AC63" s="35"/>
      <c r="AD63" s="35"/>
      <c r="AE63" s="35"/>
      <c r="AF63" s="35"/>
      <c r="AG63" s="35"/>
      <c r="AH63" s="35"/>
      <c r="AI63" s="35"/>
      <c r="AJ63" s="35"/>
      <c r="AK63" s="35"/>
      <c r="AL63" s="35"/>
      <c r="AM63" s="35"/>
      <c r="AN63" s="35"/>
    </row>
    <row r="64" spans="1:40" s="10" customFormat="1" ht="15" customHeight="1">
      <c r="A64" s="11"/>
      <c r="C64" s="11"/>
      <c r="E64" s="11"/>
      <c r="G64" s="11"/>
      <c r="K64" s="11"/>
      <c r="M64" s="11"/>
      <c r="O64" s="11"/>
      <c r="P64" s="11"/>
      <c r="Q64" s="11"/>
      <c r="S64" s="11"/>
      <c r="T64" s="36"/>
      <c r="U64" s="35"/>
      <c r="V64" s="35"/>
      <c r="W64" s="35"/>
      <c r="X64" s="35"/>
      <c r="Y64" s="35"/>
      <c r="Z64" s="35"/>
      <c r="AA64" s="35"/>
      <c r="AB64" s="35"/>
      <c r="AC64" s="35"/>
      <c r="AD64" s="35"/>
      <c r="AE64" s="35"/>
      <c r="AF64" s="35"/>
      <c r="AG64" s="35"/>
      <c r="AH64" s="35"/>
      <c r="AI64" s="35"/>
      <c r="AJ64" s="35"/>
      <c r="AK64" s="35"/>
      <c r="AL64" s="35"/>
      <c r="AM64" s="35"/>
      <c r="AN64" s="35"/>
    </row>
    <row r="65" spans="1:40" s="10" customFormat="1" ht="15" customHeight="1">
      <c r="A65" s="11"/>
      <c r="C65" s="11"/>
      <c r="E65" s="11"/>
      <c r="G65" s="11"/>
      <c r="K65" s="11"/>
      <c r="M65" s="11"/>
      <c r="O65" s="11"/>
      <c r="P65" s="11"/>
      <c r="Q65" s="11"/>
      <c r="S65" s="11"/>
      <c r="T65" s="36"/>
      <c r="U65" s="35"/>
      <c r="V65" s="35"/>
      <c r="W65" s="35"/>
      <c r="X65" s="35"/>
      <c r="Y65" s="35"/>
      <c r="Z65" s="35"/>
      <c r="AA65" s="35"/>
      <c r="AB65" s="35"/>
      <c r="AC65" s="35"/>
      <c r="AD65" s="35"/>
      <c r="AE65" s="35"/>
      <c r="AF65" s="35"/>
      <c r="AG65" s="35"/>
      <c r="AH65" s="35"/>
      <c r="AI65" s="35"/>
      <c r="AJ65" s="35"/>
      <c r="AK65" s="35"/>
      <c r="AL65" s="35"/>
      <c r="AM65" s="35"/>
      <c r="AN65" s="35"/>
    </row>
    <row r="66" spans="1:40" s="10" customFormat="1" ht="15" customHeight="1">
      <c r="A66" s="11"/>
      <c r="C66" s="11"/>
      <c r="E66" s="11"/>
      <c r="G66" s="11"/>
      <c r="K66" s="11"/>
      <c r="M66" s="11"/>
      <c r="O66" s="11"/>
      <c r="P66" s="11"/>
      <c r="Q66" s="11"/>
      <c r="S66" s="11"/>
      <c r="T66" s="36"/>
      <c r="U66" s="35"/>
      <c r="V66" s="35"/>
      <c r="W66" s="35"/>
      <c r="X66" s="35"/>
      <c r="Y66" s="35"/>
      <c r="Z66" s="35"/>
      <c r="AA66" s="35"/>
      <c r="AB66" s="35"/>
      <c r="AC66" s="35"/>
      <c r="AD66" s="35"/>
      <c r="AE66" s="35"/>
      <c r="AF66" s="35"/>
      <c r="AG66" s="35"/>
      <c r="AH66" s="35"/>
      <c r="AI66" s="35"/>
      <c r="AJ66" s="35"/>
      <c r="AK66" s="35"/>
      <c r="AL66" s="35"/>
      <c r="AM66" s="35"/>
      <c r="AN66" s="35"/>
    </row>
    <row r="67" spans="1:40" s="10" customFormat="1" ht="15" customHeight="1">
      <c r="A67" s="11"/>
      <c r="C67" s="11"/>
      <c r="E67" s="11"/>
      <c r="G67" s="11"/>
      <c r="K67" s="11"/>
      <c r="M67" s="11"/>
      <c r="O67" s="11"/>
      <c r="P67" s="11"/>
      <c r="Q67" s="11"/>
      <c r="S67" s="11"/>
      <c r="T67" s="36"/>
      <c r="U67" s="35"/>
      <c r="V67" s="35"/>
      <c r="W67" s="35"/>
      <c r="X67" s="35"/>
      <c r="Y67" s="35"/>
      <c r="Z67" s="35"/>
      <c r="AA67" s="35"/>
      <c r="AB67" s="35"/>
      <c r="AC67" s="35"/>
      <c r="AD67" s="35"/>
      <c r="AE67" s="35"/>
      <c r="AF67" s="35"/>
      <c r="AG67" s="35"/>
      <c r="AH67" s="35"/>
      <c r="AI67" s="35"/>
      <c r="AJ67" s="35"/>
      <c r="AK67" s="35"/>
      <c r="AL67" s="35"/>
      <c r="AM67" s="35"/>
      <c r="AN67" s="35"/>
    </row>
    <row r="68" spans="1:40" s="10" customFormat="1" ht="15" customHeight="1">
      <c r="A68" s="11"/>
      <c r="C68" s="11"/>
      <c r="E68" s="11"/>
      <c r="G68" s="11"/>
      <c r="K68" s="11"/>
      <c r="M68" s="11"/>
      <c r="O68" s="11"/>
      <c r="P68" s="11"/>
      <c r="Q68" s="11"/>
      <c r="S68" s="11"/>
      <c r="T68" s="36"/>
      <c r="U68" s="35"/>
      <c r="V68" s="35"/>
      <c r="W68" s="35"/>
      <c r="X68" s="35"/>
      <c r="Y68" s="35"/>
      <c r="Z68" s="35"/>
      <c r="AA68" s="35"/>
      <c r="AB68" s="35"/>
      <c r="AC68" s="35"/>
      <c r="AD68" s="35"/>
      <c r="AE68" s="35"/>
      <c r="AF68" s="35"/>
      <c r="AG68" s="35"/>
      <c r="AH68" s="35"/>
      <c r="AI68" s="35"/>
      <c r="AJ68" s="35"/>
      <c r="AK68" s="35"/>
      <c r="AL68" s="35"/>
      <c r="AM68" s="35"/>
      <c r="AN68" s="35"/>
    </row>
    <row r="69" spans="1:40" s="10" customFormat="1" ht="15" customHeight="1">
      <c r="A69" s="11"/>
      <c r="C69" s="11"/>
      <c r="E69" s="11"/>
      <c r="G69" s="11"/>
      <c r="K69" s="11"/>
      <c r="M69" s="11"/>
      <c r="O69" s="11"/>
      <c r="P69" s="11"/>
      <c r="Q69" s="11"/>
      <c r="S69" s="11"/>
      <c r="T69" s="36"/>
      <c r="U69" s="35"/>
      <c r="V69" s="35"/>
      <c r="W69" s="35"/>
      <c r="X69" s="35"/>
      <c r="Y69" s="35"/>
      <c r="Z69" s="35"/>
      <c r="AA69" s="35"/>
      <c r="AB69" s="35"/>
      <c r="AC69" s="35"/>
      <c r="AD69" s="35"/>
      <c r="AE69" s="35"/>
      <c r="AF69" s="35"/>
      <c r="AG69" s="35"/>
      <c r="AH69" s="35"/>
      <c r="AI69" s="35"/>
      <c r="AJ69" s="35"/>
      <c r="AK69" s="35"/>
      <c r="AL69" s="35"/>
      <c r="AM69" s="35"/>
      <c r="AN69" s="35"/>
    </row>
    <row r="70" spans="1:40" s="10" customFormat="1" ht="15" customHeight="1">
      <c r="A70" s="11"/>
      <c r="C70" s="11"/>
      <c r="E70" s="11"/>
      <c r="G70" s="11"/>
      <c r="K70" s="11"/>
      <c r="M70" s="11"/>
      <c r="O70" s="11"/>
      <c r="P70" s="11"/>
      <c r="Q70" s="11"/>
      <c r="S70" s="11"/>
      <c r="T70" s="36"/>
      <c r="U70" s="35"/>
      <c r="V70" s="35"/>
      <c r="W70" s="35"/>
      <c r="X70" s="35"/>
      <c r="Y70" s="35"/>
      <c r="Z70" s="35"/>
      <c r="AA70" s="35"/>
      <c r="AB70" s="35"/>
      <c r="AC70" s="35"/>
      <c r="AD70" s="35"/>
      <c r="AE70" s="35"/>
      <c r="AF70" s="35"/>
      <c r="AG70" s="35"/>
      <c r="AH70" s="35"/>
      <c r="AI70" s="35"/>
      <c r="AJ70" s="35"/>
      <c r="AK70" s="35"/>
      <c r="AL70" s="35"/>
      <c r="AM70" s="35"/>
      <c r="AN70" s="35"/>
    </row>
    <row r="71" spans="1:40" s="10" customFormat="1" ht="15" customHeight="1">
      <c r="A71" s="11"/>
      <c r="C71" s="11"/>
      <c r="E71" s="11"/>
      <c r="G71" s="11"/>
      <c r="K71" s="11"/>
      <c r="M71" s="11"/>
      <c r="O71" s="11"/>
      <c r="P71" s="11"/>
      <c r="Q71" s="11"/>
      <c r="S71" s="11"/>
      <c r="T71" s="36"/>
      <c r="U71" s="35"/>
      <c r="V71" s="35"/>
      <c r="W71" s="35"/>
      <c r="X71" s="35"/>
      <c r="Y71" s="35"/>
      <c r="Z71" s="35"/>
      <c r="AA71" s="35"/>
      <c r="AB71" s="35"/>
      <c r="AC71" s="35"/>
      <c r="AD71" s="35"/>
      <c r="AE71" s="35"/>
      <c r="AF71" s="35"/>
      <c r="AG71" s="35"/>
      <c r="AH71" s="35"/>
      <c r="AI71" s="35"/>
      <c r="AJ71" s="35"/>
      <c r="AK71" s="35"/>
      <c r="AL71" s="35"/>
      <c r="AM71" s="35"/>
      <c r="AN71" s="35"/>
    </row>
    <row r="72" spans="1:40" s="10" customFormat="1" ht="15" customHeight="1">
      <c r="A72" s="11"/>
      <c r="C72" s="11"/>
      <c r="E72" s="11"/>
      <c r="G72" s="11"/>
      <c r="K72" s="11"/>
      <c r="M72" s="11"/>
      <c r="O72" s="11"/>
      <c r="P72" s="11"/>
      <c r="Q72" s="11"/>
      <c r="S72" s="11"/>
      <c r="T72" s="36"/>
      <c r="U72" s="35"/>
      <c r="V72" s="35"/>
      <c r="W72" s="35"/>
      <c r="X72" s="35"/>
      <c r="Y72" s="35"/>
      <c r="Z72" s="35"/>
      <c r="AA72" s="35"/>
      <c r="AB72" s="35"/>
      <c r="AC72" s="35"/>
      <c r="AD72" s="35"/>
      <c r="AE72" s="35"/>
      <c r="AF72" s="35"/>
      <c r="AG72" s="35"/>
      <c r="AH72" s="35"/>
      <c r="AI72" s="35"/>
      <c r="AJ72" s="35"/>
      <c r="AK72" s="35"/>
      <c r="AL72" s="35"/>
      <c r="AM72" s="35"/>
      <c r="AN72" s="35"/>
    </row>
    <row r="73" spans="20:40" ht="15" customHeight="1">
      <c r="T73" s="37"/>
      <c r="U73" s="38"/>
      <c r="V73" s="38"/>
      <c r="W73" s="38"/>
      <c r="X73" s="38"/>
      <c r="Y73" s="38"/>
      <c r="Z73" s="38"/>
      <c r="AA73" s="38"/>
      <c r="AB73" s="38"/>
      <c r="AC73" s="38"/>
      <c r="AD73" s="38"/>
      <c r="AE73" s="38"/>
      <c r="AF73" s="38"/>
      <c r="AG73" s="38"/>
      <c r="AH73" s="38"/>
      <c r="AI73" s="38"/>
      <c r="AJ73" s="38"/>
      <c r="AK73" s="38"/>
      <c r="AL73" s="38"/>
      <c r="AM73" s="38"/>
      <c r="AN73" s="38"/>
    </row>
    <row r="74" spans="20:40" ht="15" customHeight="1">
      <c r="T74" s="37"/>
      <c r="U74" s="38"/>
      <c r="V74" s="38"/>
      <c r="W74" s="38"/>
      <c r="X74" s="38"/>
      <c r="Y74" s="38"/>
      <c r="Z74" s="38"/>
      <c r="AA74" s="38"/>
      <c r="AB74" s="38"/>
      <c r="AC74" s="38"/>
      <c r="AD74" s="38"/>
      <c r="AE74" s="38"/>
      <c r="AF74" s="38"/>
      <c r="AG74" s="38"/>
      <c r="AH74" s="38"/>
      <c r="AI74" s="38"/>
      <c r="AJ74" s="38"/>
      <c r="AK74" s="38"/>
      <c r="AL74" s="38"/>
      <c r="AM74" s="38"/>
      <c r="AN74" s="38"/>
    </row>
    <row r="75" spans="20:40" ht="15" customHeight="1">
      <c r="T75" s="37"/>
      <c r="U75" s="38"/>
      <c r="V75" s="38"/>
      <c r="W75" s="38"/>
      <c r="X75" s="38"/>
      <c r="Y75" s="38"/>
      <c r="Z75" s="38"/>
      <c r="AA75" s="38"/>
      <c r="AB75" s="38"/>
      <c r="AC75" s="38"/>
      <c r="AD75" s="38"/>
      <c r="AE75" s="38"/>
      <c r="AF75" s="38"/>
      <c r="AG75" s="38"/>
      <c r="AH75" s="38"/>
      <c r="AI75" s="38"/>
      <c r="AJ75" s="38"/>
      <c r="AK75" s="38"/>
      <c r="AL75" s="38"/>
      <c r="AM75" s="38"/>
      <c r="AN75" s="38"/>
    </row>
    <row r="76" spans="20:40" ht="15" customHeight="1">
      <c r="T76" s="37"/>
      <c r="U76" s="38"/>
      <c r="V76" s="38"/>
      <c r="W76" s="38"/>
      <c r="X76" s="38"/>
      <c r="Y76" s="38"/>
      <c r="Z76" s="38"/>
      <c r="AA76" s="38"/>
      <c r="AB76" s="38"/>
      <c r="AC76" s="38"/>
      <c r="AD76" s="38"/>
      <c r="AE76" s="38"/>
      <c r="AF76" s="38"/>
      <c r="AG76" s="38"/>
      <c r="AH76" s="38"/>
      <c r="AI76" s="38"/>
      <c r="AJ76" s="38"/>
      <c r="AK76" s="38"/>
      <c r="AL76" s="38"/>
      <c r="AM76" s="38"/>
      <c r="AN76" s="38"/>
    </row>
    <row r="77" spans="20:40" ht="15" customHeight="1">
      <c r="T77" s="37"/>
      <c r="U77" s="38"/>
      <c r="V77" s="38"/>
      <c r="W77" s="38"/>
      <c r="X77" s="38"/>
      <c r="Y77" s="38"/>
      <c r="Z77" s="38"/>
      <c r="AA77" s="38"/>
      <c r="AB77" s="38"/>
      <c r="AC77" s="38"/>
      <c r="AD77" s="38"/>
      <c r="AE77" s="38"/>
      <c r="AF77" s="38"/>
      <c r="AG77" s="38"/>
      <c r="AH77" s="38"/>
      <c r="AI77" s="38"/>
      <c r="AJ77" s="38"/>
      <c r="AK77" s="38"/>
      <c r="AL77" s="38"/>
      <c r="AM77" s="38"/>
      <c r="AN77" s="38"/>
    </row>
    <row r="78" spans="20:40" ht="15" customHeight="1">
      <c r="T78" s="37"/>
      <c r="U78" s="38"/>
      <c r="V78" s="38"/>
      <c r="W78" s="38"/>
      <c r="X78" s="38"/>
      <c r="Y78" s="38"/>
      <c r="Z78" s="38"/>
      <c r="AA78" s="38"/>
      <c r="AB78" s="38"/>
      <c r="AC78" s="38"/>
      <c r="AD78" s="38"/>
      <c r="AE78" s="38"/>
      <c r="AF78" s="38"/>
      <c r="AG78" s="38"/>
      <c r="AH78" s="38"/>
      <c r="AI78" s="38"/>
      <c r="AJ78" s="38"/>
      <c r="AK78" s="38"/>
      <c r="AL78" s="38"/>
      <c r="AM78" s="38"/>
      <c r="AN78" s="38"/>
    </row>
    <row r="79" spans="20:40" ht="15" customHeight="1">
      <c r="T79" s="37"/>
      <c r="U79" s="38"/>
      <c r="V79" s="38"/>
      <c r="W79" s="38"/>
      <c r="X79" s="38"/>
      <c r="Y79" s="38"/>
      <c r="Z79" s="38"/>
      <c r="AA79" s="38"/>
      <c r="AB79" s="38"/>
      <c r="AC79" s="38"/>
      <c r="AD79" s="38"/>
      <c r="AE79" s="38"/>
      <c r="AF79" s="38"/>
      <c r="AG79" s="38"/>
      <c r="AH79" s="38"/>
      <c r="AI79" s="38"/>
      <c r="AJ79" s="38"/>
      <c r="AK79" s="38"/>
      <c r="AL79" s="38"/>
      <c r="AM79" s="38"/>
      <c r="AN79" s="38"/>
    </row>
    <row r="80" spans="20:40" ht="15" customHeight="1">
      <c r="T80" s="37"/>
      <c r="U80" s="38"/>
      <c r="V80" s="38"/>
      <c r="W80" s="38"/>
      <c r="X80" s="38"/>
      <c r="Y80" s="38"/>
      <c r="Z80" s="38"/>
      <c r="AA80" s="38"/>
      <c r="AB80" s="38"/>
      <c r="AC80" s="38"/>
      <c r="AD80" s="38"/>
      <c r="AE80" s="38"/>
      <c r="AF80" s="38"/>
      <c r="AG80" s="38"/>
      <c r="AH80" s="38"/>
      <c r="AI80" s="38"/>
      <c r="AJ80" s="38"/>
      <c r="AK80" s="38"/>
      <c r="AL80" s="38"/>
      <c r="AM80" s="38"/>
      <c r="AN80" s="38"/>
    </row>
    <row r="81" spans="20:40" ht="15" customHeight="1">
      <c r="T81" s="37"/>
      <c r="U81" s="38"/>
      <c r="V81" s="38"/>
      <c r="W81" s="38"/>
      <c r="X81" s="38"/>
      <c r="Y81" s="38"/>
      <c r="Z81" s="38"/>
      <c r="AA81" s="38"/>
      <c r="AB81" s="38"/>
      <c r="AC81" s="38"/>
      <c r="AD81" s="38"/>
      <c r="AE81" s="38"/>
      <c r="AF81" s="38"/>
      <c r="AG81" s="38"/>
      <c r="AH81" s="38"/>
      <c r="AI81" s="38"/>
      <c r="AJ81" s="38"/>
      <c r="AK81" s="38"/>
      <c r="AL81" s="38"/>
      <c r="AM81" s="38"/>
      <c r="AN81" s="38"/>
    </row>
    <row r="82" spans="20:40" ht="15" customHeight="1">
      <c r="T82" s="37"/>
      <c r="U82" s="38"/>
      <c r="V82" s="38"/>
      <c r="W82" s="38"/>
      <c r="X82" s="38"/>
      <c r="Y82" s="38"/>
      <c r="Z82" s="38"/>
      <c r="AA82" s="38"/>
      <c r="AB82" s="38"/>
      <c r="AC82" s="38"/>
      <c r="AD82" s="38"/>
      <c r="AE82" s="38"/>
      <c r="AF82" s="38"/>
      <c r="AG82" s="38"/>
      <c r="AH82" s="38"/>
      <c r="AI82" s="38"/>
      <c r="AJ82" s="38"/>
      <c r="AK82" s="38"/>
      <c r="AL82" s="38"/>
      <c r="AM82" s="38"/>
      <c r="AN82" s="38"/>
    </row>
    <row r="83" spans="20:40" ht="15" customHeight="1">
      <c r="T83" s="37"/>
      <c r="U83" s="38"/>
      <c r="V83" s="38"/>
      <c r="W83" s="38"/>
      <c r="X83" s="38"/>
      <c r="Y83" s="38"/>
      <c r="Z83" s="38"/>
      <c r="AA83" s="38"/>
      <c r="AB83" s="38"/>
      <c r="AC83" s="38"/>
      <c r="AD83" s="38"/>
      <c r="AE83" s="38"/>
      <c r="AF83" s="38"/>
      <c r="AG83" s="38"/>
      <c r="AH83" s="38"/>
      <c r="AI83" s="38"/>
      <c r="AJ83" s="38"/>
      <c r="AK83" s="38"/>
      <c r="AL83" s="38"/>
      <c r="AM83" s="38"/>
      <c r="AN83" s="38"/>
    </row>
    <row r="84" spans="20:40" ht="15" customHeight="1">
      <c r="T84" s="37"/>
      <c r="U84" s="38"/>
      <c r="V84" s="38"/>
      <c r="W84" s="38"/>
      <c r="X84" s="38"/>
      <c r="Y84" s="38"/>
      <c r="Z84" s="38"/>
      <c r="AA84" s="38"/>
      <c r="AB84" s="38"/>
      <c r="AC84" s="38"/>
      <c r="AD84" s="38"/>
      <c r="AE84" s="38"/>
      <c r="AF84" s="38"/>
      <c r="AG84" s="38"/>
      <c r="AH84" s="38"/>
      <c r="AI84" s="38"/>
      <c r="AJ84" s="38"/>
      <c r="AK84" s="38"/>
      <c r="AL84" s="38"/>
      <c r="AM84" s="38"/>
      <c r="AN84" s="38"/>
    </row>
    <row r="85" spans="20:40" ht="15" customHeight="1">
      <c r="T85" s="37"/>
      <c r="U85" s="38"/>
      <c r="V85" s="38"/>
      <c r="W85" s="38"/>
      <c r="X85" s="38"/>
      <c r="Y85" s="38"/>
      <c r="Z85" s="38"/>
      <c r="AA85" s="38"/>
      <c r="AB85" s="38"/>
      <c r="AC85" s="38"/>
      <c r="AD85" s="38"/>
      <c r="AE85" s="38"/>
      <c r="AF85" s="38"/>
      <c r="AG85" s="38"/>
      <c r="AH85" s="38"/>
      <c r="AI85" s="38"/>
      <c r="AJ85" s="38"/>
      <c r="AK85" s="38"/>
      <c r="AL85" s="38"/>
      <c r="AM85" s="38"/>
      <c r="AN85" s="38"/>
    </row>
    <row r="86" spans="20:40" ht="15" customHeight="1">
      <c r="T86" s="37"/>
      <c r="U86" s="38"/>
      <c r="V86" s="38"/>
      <c r="W86" s="38"/>
      <c r="X86" s="38"/>
      <c r="Y86" s="38"/>
      <c r="Z86" s="38"/>
      <c r="AA86" s="38"/>
      <c r="AB86" s="38"/>
      <c r="AC86" s="38"/>
      <c r="AD86" s="38"/>
      <c r="AE86" s="38"/>
      <c r="AF86" s="38"/>
      <c r="AG86" s="38"/>
      <c r="AH86" s="38"/>
      <c r="AI86" s="38"/>
      <c r="AJ86" s="38"/>
      <c r="AK86" s="38"/>
      <c r="AL86" s="38"/>
      <c r="AM86" s="38"/>
      <c r="AN86" s="38"/>
    </row>
    <row r="87" spans="20:40" ht="15" customHeight="1">
      <c r="T87" s="37"/>
      <c r="U87" s="38"/>
      <c r="V87" s="38"/>
      <c r="W87" s="38"/>
      <c r="X87" s="38"/>
      <c r="Y87" s="38"/>
      <c r="Z87" s="38"/>
      <c r="AA87" s="38"/>
      <c r="AB87" s="38"/>
      <c r="AC87" s="38"/>
      <c r="AD87" s="38"/>
      <c r="AE87" s="38"/>
      <c r="AF87" s="38"/>
      <c r="AG87" s="38"/>
      <c r="AH87" s="38"/>
      <c r="AI87" s="38"/>
      <c r="AJ87" s="38"/>
      <c r="AK87" s="38"/>
      <c r="AL87" s="38"/>
      <c r="AM87" s="38"/>
      <c r="AN87" s="38"/>
    </row>
    <row r="88" spans="20:40" ht="15" customHeight="1">
      <c r="T88" s="37"/>
      <c r="U88" s="38"/>
      <c r="V88" s="38"/>
      <c r="W88" s="38"/>
      <c r="X88" s="38"/>
      <c r="Y88" s="38"/>
      <c r="Z88" s="38"/>
      <c r="AA88" s="38"/>
      <c r="AB88" s="38"/>
      <c r="AC88" s="38"/>
      <c r="AD88" s="38"/>
      <c r="AE88" s="38"/>
      <c r="AF88" s="38"/>
      <c r="AG88" s="38"/>
      <c r="AH88" s="38"/>
      <c r="AI88" s="38"/>
      <c r="AJ88" s="38"/>
      <c r="AK88" s="38"/>
      <c r="AL88" s="38"/>
      <c r="AM88" s="38"/>
      <c r="AN88" s="38"/>
    </row>
    <row r="89" spans="20:40" ht="15" customHeight="1">
      <c r="T89" s="37"/>
      <c r="U89" s="38"/>
      <c r="V89" s="38"/>
      <c r="W89" s="38"/>
      <c r="X89" s="38"/>
      <c r="Y89" s="38"/>
      <c r="Z89" s="38"/>
      <c r="AA89" s="38"/>
      <c r="AB89" s="38"/>
      <c r="AC89" s="38"/>
      <c r="AD89" s="38"/>
      <c r="AE89" s="38"/>
      <c r="AF89" s="38"/>
      <c r="AG89" s="38"/>
      <c r="AH89" s="38"/>
      <c r="AI89" s="38"/>
      <c r="AJ89" s="38"/>
      <c r="AK89" s="38"/>
      <c r="AL89" s="38"/>
      <c r="AM89" s="38"/>
      <c r="AN89" s="38"/>
    </row>
    <row r="90" spans="20:40" ht="15" customHeight="1">
      <c r="T90" s="37"/>
      <c r="U90" s="38"/>
      <c r="V90" s="38"/>
      <c r="W90" s="38"/>
      <c r="X90" s="38"/>
      <c r="Y90" s="38"/>
      <c r="Z90" s="38"/>
      <c r="AA90" s="38"/>
      <c r="AB90" s="38"/>
      <c r="AC90" s="38"/>
      <c r="AD90" s="38"/>
      <c r="AE90" s="38"/>
      <c r="AF90" s="38"/>
      <c r="AG90" s="38"/>
      <c r="AH90" s="38"/>
      <c r="AI90" s="38"/>
      <c r="AJ90" s="38"/>
      <c r="AK90" s="38"/>
      <c r="AL90" s="38"/>
      <c r="AM90" s="38"/>
      <c r="AN90" s="38"/>
    </row>
    <row r="91" spans="20:40" ht="15" customHeight="1">
      <c r="T91" s="37"/>
      <c r="U91" s="38"/>
      <c r="V91" s="38"/>
      <c r="W91" s="38"/>
      <c r="X91" s="38"/>
      <c r="Y91" s="38"/>
      <c r="Z91" s="38"/>
      <c r="AA91" s="38"/>
      <c r="AB91" s="38"/>
      <c r="AC91" s="38"/>
      <c r="AD91" s="38"/>
      <c r="AE91" s="38"/>
      <c r="AF91" s="38"/>
      <c r="AG91" s="38"/>
      <c r="AH91" s="38"/>
      <c r="AI91" s="38"/>
      <c r="AJ91" s="38"/>
      <c r="AK91" s="38"/>
      <c r="AL91" s="38"/>
      <c r="AM91" s="38"/>
      <c r="AN91" s="38"/>
    </row>
    <row r="92" spans="20:40" ht="15" customHeight="1">
      <c r="T92" s="37"/>
      <c r="U92" s="38"/>
      <c r="V92" s="38"/>
      <c r="W92" s="38"/>
      <c r="X92" s="38"/>
      <c r="Y92" s="38"/>
      <c r="Z92" s="38"/>
      <c r="AA92" s="38"/>
      <c r="AB92" s="38"/>
      <c r="AC92" s="38"/>
      <c r="AD92" s="38"/>
      <c r="AE92" s="38"/>
      <c r="AF92" s="38"/>
      <c r="AG92" s="38"/>
      <c r="AH92" s="38"/>
      <c r="AI92" s="38"/>
      <c r="AJ92" s="38"/>
      <c r="AK92" s="38"/>
      <c r="AL92" s="38"/>
      <c r="AM92" s="38"/>
      <c r="AN92" s="38"/>
    </row>
    <row r="93" spans="20:40" ht="15" customHeight="1">
      <c r="T93" s="37"/>
      <c r="U93" s="38"/>
      <c r="V93" s="38"/>
      <c r="W93" s="38"/>
      <c r="X93" s="38"/>
      <c r="Y93" s="38"/>
      <c r="Z93" s="38"/>
      <c r="AA93" s="38"/>
      <c r="AB93" s="38"/>
      <c r="AC93" s="38"/>
      <c r="AD93" s="38"/>
      <c r="AE93" s="38"/>
      <c r="AF93" s="38"/>
      <c r="AG93" s="38"/>
      <c r="AH93" s="38"/>
      <c r="AI93" s="38"/>
      <c r="AJ93" s="38"/>
      <c r="AK93" s="38"/>
      <c r="AL93" s="38"/>
      <c r="AM93" s="38"/>
      <c r="AN93" s="38"/>
    </row>
    <row r="94" spans="20:40" ht="15" customHeight="1">
      <c r="T94" s="37"/>
      <c r="U94" s="38"/>
      <c r="V94" s="38"/>
      <c r="W94" s="38"/>
      <c r="X94" s="38"/>
      <c r="Y94" s="38"/>
      <c r="Z94" s="38"/>
      <c r="AA94" s="38"/>
      <c r="AB94" s="38"/>
      <c r="AC94" s="38"/>
      <c r="AD94" s="38"/>
      <c r="AE94" s="38"/>
      <c r="AF94" s="38"/>
      <c r="AG94" s="38"/>
      <c r="AH94" s="38"/>
      <c r="AI94" s="38"/>
      <c r="AJ94" s="38"/>
      <c r="AK94" s="38"/>
      <c r="AL94" s="38"/>
      <c r="AM94" s="38"/>
      <c r="AN94" s="38"/>
    </row>
    <row r="95" ht="15" customHeight="1"/>
    <row r="96" ht="15" customHeight="1"/>
    <row r="97" ht="15" customHeight="1"/>
    <row r="98" ht="15" customHeight="1"/>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sheetData>
  <sheetProtection password="C886" sheet="1" selectLockedCells="1" sort="0" autoFilter="0" pivotTables="0" selectUnlockedCells="1"/>
  <autoFilter ref="A3:V7"/>
  <mergeCells count="15">
    <mergeCell ref="U2:U3"/>
    <mergeCell ref="V2:V3"/>
    <mergeCell ref="A45:C45"/>
    <mergeCell ref="A47:C47"/>
    <mergeCell ref="I2:J2"/>
    <mergeCell ref="R2:R3"/>
    <mergeCell ref="S2:T2"/>
    <mergeCell ref="O2:Q2"/>
    <mergeCell ref="G2:H2"/>
    <mergeCell ref="K2:L2"/>
    <mergeCell ref="A9:C9"/>
    <mergeCell ref="M2:N2"/>
    <mergeCell ref="A2:B2"/>
    <mergeCell ref="C2:D2"/>
    <mergeCell ref="E2:F2"/>
  </mergeCells>
  <dataValidations count="1">
    <dataValidation type="list" allowBlank="1" showInputMessage="1" showErrorMessage="1" sqref="N48 R44 N44 N46 R46 R48">
      <formula1>$BK$9:$BK$29</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2015-05-13T15:26:30Z</dcterms:modified>
  <cp:category/>
  <cp:version/>
  <cp:contentType/>
  <cp:contentStatus/>
</cp:coreProperties>
</file>