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935" activeTab="1"/>
  </bookViews>
  <sheets>
    <sheet name="Metas" sheetId="1" r:id="rId1"/>
    <sheet name="Actividades" sheetId="2" r:id="rId2"/>
  </sheet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<sst xmlns="http://schemas.openxmlformats.org/spreadsheetml/2006/main" count="218" uniqueCount="95">
  <si>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</si>
  <si>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</si>
  <si>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</si>
  <si>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</si>
  <si>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</si>
  <si>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</si>
  <si>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</si>
  <si>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</si>
  <si>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</si>
  <si>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</si>
  <si>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</si>
  <si>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</si>
  <si>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</si>
  <si>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</si>
  <si>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</si>
  <si>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</si>
  <si>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</si>
  <si>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</si>
  <si>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</si>
  <si>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</si>
  <si>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</si>
  <si>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</si>
  <si>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</si>
  <si>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</si>
  <si>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</si>
  <si>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</si>
  <si>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</si>
  <si>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</si>
  <si>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</si>
  <si>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</si>
  <si>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</si>
  <si>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</si>
  <si>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</si>
  <si>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</si>
  <si>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</si>
  <si>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</si>
  <si>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</si>
  <si>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</si>
  <si>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</si>
  <si>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</si>
  <si>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</si>
  <si>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Sistemas</t>
  </si>
  <si>
    <t>Una ciudad que supera la segregación y la discriminación: el ser humano en el centro de las preocupaciones del desarrollo</t>
  </si>
  <si>
    <t>Gobernanza y Rectoría</t>
  </si>
  <si>
    <t>Mejorar la oportunidad, veracidad y consistencia de la información para la toma de decisiones de gestión en salud del Distrito Capital,  facilitando los flujos de información y comunicaciones los niveles intra e interinstitucional, intersectorial.</t>
  </si>
  <si>
    <t>Territorios saludables y red de salud para la vida desde la diversidad</t>
  </si>
  <si>
    <t xml:space="preserve">Salud en Línea </t>
  </si>
  <si>
    <t>Implantar un sistema integrado de información para la gestión de la salud en los territorios, incorporando las tecnologías para la información y comunicación, TIC, necesarias, integrándolo en los casos que se acuerde al sistema distrital de información, al 2016.</t>
  </si>
  <si>
    <t>Porcentaje de avance en la implantación del sistema integrado de Información para la gestión de la salud en los territorios.
Fórmula = (Número de territorios cubiertos con sistema integrado de información  / Total de territorios a cubrir *100</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</si>
  <si>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</si>
  <si>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</si>
  <si>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</si>
  <si>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</si>
  <si>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</si>
  <si>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</si>
  <si>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</si>
  <si>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</si>
  <si>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</si>
  <si>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</si>
  <si>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</si>
  <si>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</si>
  <si>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</si>
  <si>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Implementación de una estrategia de eSalud (Salud electrónica) para el Distrito Capital. (Sistemas de Información para salud en los Territorios, Historia Clínica Electrónica Unificada - HCEU, Redes Telesalud,  Factura Electrónica)</t>
  </si>
  <si>
    <t>Porcentaje de avance en la implantación de los componentes de la estrategia eS@lud en el Distrito Capital, de acuerdo al peso diferencial en cada uno de los componentes.</t>
  </si>
  <si>
    <t>Integración de Sistemas de Información para la Gestión Corporativa de la Secretaría Distrital de Salud.</t>
  </si>
  <si>
    <t>Porcentaje de avance en la integración Sistemas de Información para la Gestión Corporativa de la Secretaría Distrital de Salud.</t>
  </si>
  <si>
    <t>Realizar la administración  de la plataforma de TICS de la SDS.</t>
  </si>
  <si>
    <t>Realizar el soporte y mantenimiento a los sistemas de información de los cuales al SDS  se tiene código fuente</t>
  </si>
  <si>
    <t>Cobertura del soporte y mantenimiento a los sistemas de información de los cuales al SDS  se tiene código fuente</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</si>
  <si>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</si>
  <si>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</si>
  <si>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</si>
  <si>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</si>
  <si>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</si>
  <si>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</si>
  <si>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</si>
  <si>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</si>
  <si>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Programado 2015</t>
  </si>
  <si>
    <t>Ejecutado
2015</t>
  </si>
  <si>
    <t>Implementar las fases 0 y 1 de Arquitectura Empresarial en la SDS.</t>
  </si>
  <si>
    <t xml:space="preserve">Porcentaje de  implementación de Arquitectrura de Software, Arquitectura de Negocio y Arquitectura Técnica. </t>
  </si>
  <si>
    <t>Realizar soporte y Mantenimiento del Sistema de información Si Capital a los módulos puestos en producción</t>
  </si>
  <si>
    <t>Porcentaje de  implementación, mantenimiento, soporte y ajustes en los módulos administrativos y financieros del proyecto SI CAPITAL</t>
  </si>
  <si>
    <t>Cobertura de administracuión de la plataforma de Tic de la SDS</t>
  </si>
  <si>
    <t xml:space="preserve">5,5 % de avance en la implementación de la estrategia 
e-Salud a Junio 2012
34% de avance en la estrategia de incorporación de Sistemas de Información para la Gestión Corporativa  a Junio 2012.
</t>
  </si>
  <si>
    <t xml:space="preserve">SIDBA
 Se apoya el proceso de verificación de las matrices generadas para informes estadísticos, se encuentra un inconveniente en el número de items, debido a la relación generada para las barreras de acceso en una tabla muchos-muchos y en las tablas de dirección, telefóno en las cuales se considera necesario agregar la restricción de activo = 1 o activo IS NULL. Esto estaba generando duplicados en algunos casos y eliminación de filas en otros casos se soluciona el inconviente con el acompañamiento del ing. Jose Manuel Palacios. Fecha: 14, 15 y 16/01/2015.
 Se brinda el apoyo solicitado por la Dra. Alix Moreno, frente a la generación de los flujos del manejo del aplicativo SIDBA, con el fin de realizar la presentación y capacitación del sistema a los refrentes del sistema de SI-Territorio. Se realizan 3 flujos de información del sistema SIDBA para los procesos de informacion general, identificacion de la barrera de acceso, orientaciones grupales, telefónicas y capacitaciones grupales. Fecha: 06/02/2015.
PDS (Puntos por el derechos a la Salud)
Se genera los archivos de 20141201_Caso.xlsx, 20141201_Personas.xlsx, 20141201_Seguimiento.xlsx (05 de enero de 2015).
Se generan los archivos de 20150105_Caso.xlsx, 20150105_Personas.xlsx, 20150105_Seguimiento.xlsx (05 de enero de 2015).
-  Se realiza la verficación del reporte de número de personas ingresadas por usuario del sistema evidenciando un inconveniente en la estadística generada. Se trabaja en la corrección de la misma. Fecha: 21/01/2015.
,- Se realiza la verificaciòn de la matriz consolidada insumo base para la generación de estadísticas para el sistema PDS, encontrándose que la matriz cuenta con un mismo caso en mas de una línea debido a las variables “Grupo Poblacional” y “Actor involucrado en la barrera de acceso”, para la primera variable se acuerda seleccionar la primera de acuerdo al orden jerarquico  y para la segunda deberá ser tenida en cuenta al momento de la generación de la estadística. Fecha: 04/02/2015.
PAI (Programa Ampliado de Inmunizaciones) 
1,- Se realiza el análisis para el desarrollo de los reportes mensuales de vacunación, reportes que deben ser entregados para generar en Excel.
2,- Se verifica un error generado en la marcación de oportunidad y estado del esquema de vacunación de los menores. Se realiza la identificación del problema el cual radica en la incorporación de la vacuna varicela en el esquema base del sistema. Se corrige y se procede a ser la corrección de la marcación proceso que tarda 3 horas. Se informa por correo electrónico a la referente Jaqueline Jiménez. Fecha: 03/02/2015.
3,- Se realiza la verificación de un error en el procesamiento del cubo de datos del aplicativo PAI, se identifico que la dimensión edad vacuna simple estaba generando un inconveniente por datos null en las variables mes y año. Se corrige el problema en la vista origen de datos y se realiza el procesamiento del cubo, se informa a los referentes técnico y funcional del sistema de información por correo electrónico. Fecha: 06/02/2015.
4,- Se solicita por correo electrónico la realización de una traza de monitoreo a la base de datos PAI del ambiente de producción para el usuario userPAIServicioPreProduccion, con el fin de establecer un seguimiento del proceso realizado,. La solicitud se realiza al ing. José Manuel Palacios DBA. Fecha: 17/02/2015.
5,- Se realiza el proceso de monitoreo del servicio web de integración de PAI con la EPS Compensar, de acuerdo a unos inconvenientes encontrados en el uso del servicio web. Se realiza un monitoreo almacenando “logs” a nivel de bases de datos, y a nivel de servicio web. Adicionalmente también se cuenta con el log del aplicativo SISVAC, el cual realiza el consumo del servicio web PAI – SDS. Fecha: 17/02/2015.
6,- Se remite el archivo con el listado de Países, Departamentos, Municipios, Localidades, UPZ y Barrios de acuerdo a los compromisos y solicitud de la EPS Compensar en el proceso de integración de los sistemas SISVAC y PAI. El archivo se remite por correo electrónico. Fecha: 17/02/2015.
7,- Se remite por correo electrónico el archivo con los listados de Regímenes y Aseguradoras actualizado, parametrizado en el sistema de información PAI de acuerdo a los compromisos adquiridos en la reunión de seguimiento del proceso. Se remite el correo a la referente Jacqueline Jiménez, con el fin de realizar la parametrización en el componente de integración de los sistemas SISVAC y PAI.  Fecha: 17/02/2015.
8,- Se realiza la solicitud a los referentes de Compensar – IBM, del log, del sistema SISVAC, de acuerdo al proceso de pruebas realizado al componente de integración de los dos sistemas de vacunación. Fecha: 17/02/2015.
9,- Se solicita por correo electrónico la captura de una traza a nivel de base de datos para el aplicativo PAI, con conexiones establecidas para el usuario userPAIServiciPreProduccion. Con el fin de iniciar el monitoreo de transacciones realizadas sobre el servidor de bases de datos, en el componente de servicio web para PAI. Fecha: 17(02/2015.
10,- Se realiza la solicitud de aclaración del requerimiento frente a la variable de Victimas del conflicto armado y su relación con las variables encontradas de:
• Desmovilizados /as
• Victimas de violencia armada
• Hijos /as de desmovilizado /a
• Desvinculados/as de grupo armado
• Hijos /as de secuestrados /as
Esto para la realización de la consolidación de vacunas para el mensual de vacunación. Fecha: 18/02/2015.
11,- Se realiza la publicación de los listados de no vacunados generados por la Ing. Carolina Gutiérrez, en el ambiente de producción, se informa por correo electrónico sobre el proceso realizado. Fecha: 22/02/2015.
12,- Se realiza la publicación de los listados de no vacunados generados por la Ing. Carolina Gutiérrez, en el ambiente de producción, se informa por correo electrónico sobre el proceso realizado. Fecha: 23/02/2015.
13,- Se envía el documento generado de SLA Compensar – SDS del servicio web PAI, con el fin que sea verificado y avalado por cada uno de los referentes del PAI, SDS a nivel TIC y de Compensar EPS. Fecha: 23/02/2015. 
14,- Se envía por correo electrónico la solicitud a la referente funcional Jacqueline Jiménez sobre la habilitación y publicación del servicio web del aplicativo PAI, en el nuevo servidor de aplicativos de la SDS, se informa que pueden ingresar mediante la URL: https//appa.saludcapital.gov.co/wsPai/Service.svc. Adicionalmente se remite el nuevo certificado local generado. Fecha: 16/02/2015.
15,- Se realiza el desarrollo de una interfaz para el servicio web PAI para que sea incluida en el bus de servicios empresarial del distrito capital. Este desarrollo se realiza por solicitud de la firma Cintel, quien tuvo problemas al momento de incluir el servicio PAI WCF en el bus de servicios. Se construye entonces un servicio http convencional, el cual sirve de puente con el servicio WCF, exponiendo los siguientes métodos:
• seleccionarPersonaBusqueda
• seleccionarTablaDominio
• seleccionarVacunasPersona
Se informa por correo electrónico la disponibilidad de este servicio. Fecha: 23/02/2015.
16,- Se realizan  scripts en MDX para la generación del reporte mensual de vacunación.
SIRHO:
1. Generación y envío de los reportes de los prestadores que no reportaron 2013 con corte 15/12/2014, 29/12/2014, 06/01/2015, residuos por prestador registrados en el año 2014.
2. Generación y envío de los reportes de las IPS no reportaron 2013 incluyendo el tipo de reporte (anual o semestral), cantidades de residuos hospitalarios, reportadas del año 2014.
3. Realizar el borrado de la información de residuos hospitalarios registrada por las entidades que realizan estos reportes.  Este borrado se realiza según solicitud de la entidad interesada y a través del referente funcional del aplicativo SIRHO.
4. Se continuó con la revisión y corrección de incidencias surgidas en el proceso de pruebas del aplicativo SIRHO.
</t>
  </si>
  <si>
    <t xml:space="preserve">Territorios Saludables 
Se revisa la información entregada por el contratissta en lo relacionado con la arquitectura del sistema SI  Territorio.  Se realizó el análisis de los formularios que facilitara la interoperabilidad de las diferentes bases de datos con Si Territorio. Se realizaron 15 reuniones de seguimiento con la empresa BISA CORPORATION tanto a nivel Gerencial, Técnico y Funcional con el fin de realizar un análisis  de las acciones y actividades  que interactúan con el sistema de Información de Territorios Saludables y además se estableció las reglas de negocio para obtener un modelo de arquitectura que le dé respuesta a los requerimientos por parte del grupo Funcional de la SDS. Se realizó la entrega de 1115 tablets a los hospitales que participan en el programa de Territorios Saludables. Además se realizó la capacitación a los 87 equipos de respuesta inicial (ERI) y equipos de respuesta complementaria (ERC).  Se revisaron los informes y las evidencias  entregados por la empresa BISA   CORPORATION del mes de marzo, respecto al desarrollo  del proyecto Si Territorio.
SIIAS (Sistema de Información de Investigaciones Administrativas en Salud)
Se realiza el proceso de desarrollo del sistema de información con el fin de cumplir con los siguientes requerimientos:
• En el módulo de creación/edición de una investigación/expediente, se debe realizar la verificación de la variable Local comercial de la sección Datos del investigado para una persona natural. Dicha variable no está mostrando la información guardada o actualizada. 
• Se realiza la verificación del sub – módulo administrativo de entidades en el cual se encontraban inconsistencias en la creación y modificación de instituciones asociadas a un mismo NIT. Se comprueba toda la funcionalidad del sub – módulo, por errores en la administración de las instituciones.
• Se genera el nuevo sub – módulo administrativo de firmas, por medio del cual se podrá gestionar los listados de firmas de los actos administrativos. Este módulo permite la inserción, actualización y desactivación de las personas que se encuentran asociadas a las firmas de: Quien proyecta, Quien revisa, Quien aprueba y Quien firma. 
Se remite por correo electrónico la versión con el fin de que sea implementada en el ambiente de pruebas. Adicionalmente se diligencia el formato de solicitud de pruebas, con el fin de iniciar este nuevo ciclo de pruebas del aplicativo.  Se arregla el expediente con Código. Se remite correo electrónico al líder del equipo de calidad de software, solicitando el reporte de no conformidades del sistema, ya que a la fecha no se nos ha indicado ningún error del sistema y con esto poder dar paso a producción. 
Se envía la solicitud de generación de un backup de la base de datos del aplicativo SIIAS del ambiente de producción que se encuentra en el servidor SDSSQL-A con el fin de realizar un proceso de validación de esquemas de acuerdo a la nueva versión de bases de datos del aplicativo que se encuentra en el ambiente de pruebas. Se remite por correo electrónico los scripts de base de datos que se requieren para la nueva versión que fue implementada en el ambiente de pruebas de la SDS.  Se remite correo electrónico con la versión que corrige las no conformidades encontradas en el sistema de información SIIAS por el referente del equipo de Calidad de Software. Errores encontrados en el componente de Entidades y de Firmas.  Se remite la versión del aplicativo SIIAS que corregiré las no conformidades 10567 y 10570 del sistema SIIAS con el fin de que sea publicado en el ambiente de pruebas de la SDS.  Se remite la versión del aplicativo SIIAS por correo electrónico que corrige la no conformidad 10567 con el fin de que sea publicado en el ambiente de pruebas de la SDS. Y poder dar paso a producción.  
Desarrollar la Arquitectura del componente de los sistemas de Información de la Sub Dirección de Vigilancia en salud Pública
Se continúa con el análisis para el proyecto de integración de los aplicativos del área de vigilancia en salud pública, llegando a la conclusión de construir las ETL de carga hacia un repositorio central, considerando el no desconectar los aplicativos en las primeras fases de análisis construcción y desarrollo de ETL, repositorio central y cubo de datos, la propuesta de integración se encuentra en los documentos anexos, el documento final se ha trabajado en conjunto con los referentes del área. Se debe continuar con el proceso de análisis y definición del proyecto. Se presenta una propuesta de integración al director de TIC y la Subdirectora de Vigilancia en Salud Pública en un documento digital: Analisisintegracionprocesossaludpublica.doc. Consiste en integrar 39 aplicativos de la subsecretaría por medio de ETL y construir un bus de servicios. 
Desarrollar nuevos  módulos del Sistema de Información AMBIENTE.
Publicación de las versiones del módulo de indicadores por localidad. 2. Atención de ajustes en el sistema para publicación de los boletines de novedades de los temas más relevantes del mes en el Distrito.  Sesiones de trabajo con el ingeniero del hospital de sur, con el fin de cumplir el plan de acción. Atención de requerimientos en cuanto a la visualización de mapas en el módulo “Participación Ciudadana”. Soporte en el acceso a las bases de datos manejadas por el sistema. Estructuración módulo Participación Ciudadana
Realizar la contratación para "Prestar los servicios a la Secretaría Distrital de Salud en el análisis, diseño, desarrollo y puesta en operación del sistema de información para el Centro de Zoonosis":   Se realiza reunión de trabajo con el referente funcional del Centro de Zoonosis, para definir los requerimientos que se incluirán en la Declaración de trabajo para el proceso de Contratación del desarrollo del Sistema de Información.
Realizar la contratacion para: “Actualizar tecnológicamente los portales web extranet e intranet de la Secretaría Distrital de Salud de Bogotá, acorde con los lineamientos dados por la “Guía Sitios Web 3.0” y con base en las pautas de accesibilidad para el contenido web, según la norma WCAG 2.0”:   Se realizan estudios previos
SIRC (SISTEMA DE RERERENCIA Y CONTRAREFERENCIA)
Se realizaron ajuste al módulo canalización, optimización de la consulta de portafolio servicios consumido por CINTEL.  Se inicia con el diseño del módulo de autorizaciones de servicios. Se brindó asistencia técnica tanto al personal de la SDS como a los centros asistenciales fuera del Distrito. Se realizó el seguimiento telefónico a la ESE del Distrito sobre uso del sistema. Se generó una versión del documento de soporte técnico y bitácora de seguimiento.
HIS (HISTORIA CLINICA)
'* Solicitud y recepción de informes de avance de los Convenios en ejecución con las ESE de la red adscrita. * Solicitud de elaboración del Convenio con Rafael Uribe U para adquisición de un HIS. Concepto técnico proyecto His para hospital Rafael Uribe. '* Elaboración, análisis y  retroalimentación por parte de la SDS a documentos para contratar la adquisición de los HIS en las 5 ESE con las que se tiene firmado convenio  Reuniones de coordinación y seguimiento con las ESE
'* Reuniones de trabajo (seis)  para definiciones base en la construcción de la Historia Clínica Electrónica Unificada. * Actividades administrativas para adelantar la contratación de recurso humano especializado que apoye en el avance del proyecto 883 en el componente de HIS
</t>
  </si>
  <si>
    <t xml:space="preserve">SI CAPITAL
* Revisión y validación de los paralelos Producción “etapa PRECONTRACTUAL, CONTRACTUAL, SUPERIVSION y PLAN ADQUISCIONES.” Con líderes funcionales de cada Dirección para las modalidades de Contratación FFDS y SDS.   Apoyo  y participación en el proceso de pruebas funcionales de las modalidades de Contratación, revisión funcional de requerimientos entregados por la firma GTS y evaluación de documentación del módulo  SISCO. * Actualización Información de 2069 Requerimientos Plan de Adquisiciones de la SDS y el Fondo Financiero Vigencia 2015. Proceso de Revisión y Aprobación con los referentes y directores funcionales del PAA. *Validación y ajuste de la información cargada del Plan de Adquisiciones con el módulo PREDIS. *Validación del proceso de Codificación de las nuevas dependencias por Reestructuración de la Entidad. 
* Apoyo  y participar en el proceso de capacitación funcionarios módulo SISCO con lo relacionado a la Revisión y Aprobación Plan de Adquisiciones en  Fondo y SDS Vigencia 2015. *  Apoyo y validación  en el proceso de Modificaciones de Requerimientos del Plan de Adquisiciones en las Direcciones de la SDS y el Fondo Vigencia 2015 y validación de cada  de las fuentes de financiación existentes en PREDIS. 
Validación y Apoyo en Registro de Estudios Previos para el módulo sisco de las Direcciones de la SDS en la Modalidad de Persona Natural Base de datos Fondo y SDS Vigencia 2015.  * Inicio de Capacitaciones al grupo  funcional  de SISCO- ETAPAS PRECONTRACTUAL, PLAN ADQUISICIONES de las Direcciones de la Entidad para Contratación Directa Persona Natural Fondo vigencia 2015. * Validación y capacitación a los Referentes funcionales con el proceso de la nueva codificación por Reestructuración de la Entidad Vigencia 2015.  * Validación y cargue de contratos, Dependencias y planillas para el módulo sisco de la Entidad con vigencia 2015. * Apoyo técnico al registro de información Modulo Predis proceso de Integración del módulo SISCO- ETAPAS PRECONTRACTUAL y  PLAN ADQUISICIONES Vigencia 2015. *Capacitación de funcionarios referentes y Directores procesos de revisión y aprobación PAA 2015.  * Verificación de saldos de elementos devolutivos y consumo además de los catálogos de grupos para el ambiente de producción del inventario de Almacén correspondiente al mes de  febrero y marzo 2015. * Asociación de Cuentas contables y Cierres contables de los elementos de consumo y devolutivos correspondientes al mes de diciembre febrero y marzo 2015. * Validación y apoyo al Proceso de la Depreciación del mes de DICIEMBRE de 2014. 
* Apoyo en la Entrega de Desarrollos relacionados con los procesos contables (Comodatos, Valorizaciones, mejoras, Depreciación y Amortización) a los referentes financieros del ERP SICAPITAL.  *  Revisar y consolidar requerimientos aprobados  Fase II del módulos SAE/SAI. (Integración contable). * Validación de Proceso de Integración módulo SAE  con el módulo de LIMAY Procesos Contables.  Revisión y consolidación de  las estructuras de cargue relacionadas con le depreciación a corte 31/12/2014. Apoyo al proceso de capacitación grupo de Pruebas y funcionarios módulo SAE_SAI procesos contables. 
* Apoyar a los referentes del proceso Almacén en paralelo en Producción para los ingresos y movimientos de todos los elementos de Consumo y devolutivos del módulo SAE/SAI.  *  Apoyar y dar soporte técnico y  funcional a los referentes de los módulos administrativos y financieros en todos sus procesos para la implementación e integración del sistema Si Capital. * Realización  y actualización de las  plantillas del módulo SISCO en la interacción con las componente de Office (Word, Excel) en los servidores de producción del proyecto sicapital.  Backup en los ambientes de pruebas y producción. * Verificar la ejecución diaria de los jobs programados sobre los servidores sdsorcbd02,sdsorcbd01. * Realizar la verificación de los log generados para los backup  que en su ejecución. * Realizar la actualización de bitácoras para las actualizaciones enviadas por la firma desarrolladora. *Realizar la migración del módulo CXP, PR, CO, LM2, OGT, TRC, USR, SHD para el FFDS al ambiente de prueba,  para realizar pruebas de integración. Cargue de la información enviada por la SHD, relacionada con los CDP'S y RP'S del mes de febrero de 2015. Afinamiento del módulo de RH  relacionado con la configuración de los desprendible de pago  en producción. Monitoreo de los servicios del OAS para los ambientes de prueba y producción. Monitoreo   del módulo de CORDIS, RH, PR, OGT relacionados debido a la migración de la estructura funcional y la puesta en producción del módulo RH, PR, OGT. Se dio inicio con la organización de los saldos iniciales con corte a Diciembre 31/2014 de la SDS en la estructura de cargue enviada por la Firma GTS. * Se realizaron las actividades de seguimiento  y  ajustes a las funcionalidades en el módulo de PREDIS en cuanto al ingreso de información se enviaron a la firma implementadora las incidencias de la No 25-41 en el ambiente de PRODUCCION, las cuales fueron atendidas y se encuentran en estado cerradas.  * Se liquida la nómina de Marzo-2015 en paralelo con el sistema actual y se da inicio a la revisión y conciliación de las diferencias encontradas.  Reporte de Incidencias encontradas a la firma implementadora. * Realización de reuniones de seguimiento con la firma implementadora. * Creación de Nomina Adicional en Marzo-2015 para pago de compensatorios Se incluyeron las novedades (vacaciones, nombramientos, encargos, renuncias, horas extras, etc.) de la nómina de MARZO de 2015
Infraestructura
Se realizó la administración y gestión de los servicios de TIC, Administración de los servicios core, centro de cómputo, servicios de apoyo, sistemas de información, seguridad, redes, comunicaciones y mesa de servicio. Se realizaron los servicios solicitados por los funcionarios a través de la mesa de servicios, Servicios atendidos y resueltos de acuerdo a los casos registrados en Aranda durante el período. Se realizaron reuniones de seguimiento a los contratos de soporte, mantenimiento y gestión de TIC, Reuniones de seguimiento realizadas a los contratos de los técnicos de la mesa de servicios  (tres) y de los especialistas del centro de cómputo. Realización de copias de seguridad para mantener el esquema de backup de la Entidad, Verificar el correcto funcionamiento de los equipos de seguridad perimetral, Verificar log de eventos de cada uno de los equipos.
</t>
  </si>
  <si>
    <t xml:space="preserve">Concepto técnico de la viabilidad de la fase de análisis y diseño (arquitectura) del sistema de información territorios saludables.
Entrega formal de 1115 tabletas a los 14 hospitales que manejan la estrategia del programa  Si territorios 
Versión en producción actualizada y estable de acuerdo a los requerimientos de los usuarios funcionales del sistema SIIAS (Sistema de Información de Investigaciones Administrativas en Salud).  Nuevo sub módulo de administración de firmas para el sistema SIIAS.  Documento de análisis del módulo de integración entre los sistemas SIIAS y SIVIGILA D.C.
Documento de análisis y propuesta de integración revisada por el Director TIC y la Subdirectora de Vigilancia en Salud para desarrollar la Arquitectura del componente de los sistemas de Información de la Subdirección de Vigilancia en salud Pública 
Desarrollar nuevos  módulos del Sistema de Información AMBIENTE: 13 versiones actualizadas, las cuales contienen los ajustes solicitados por los referentes funcionales.  
Se logró se publicaron los ajustes correspondientes en el servidor de pruebas (canalización) y producción (optimización de consulta de portafolio de servicios) para el aplicativo SIRC. Se logró el diseño del módulo de autorizaciones de servicios para que sea validado por el usuario. Se logró mantener estable la estadística el reporte de la información en la aplicación SIRC. Entrega de los módulos de canalización y consulta de portafolio servicios en los servidores destinados 
Estandarización de formatos para seguimiento del proyecto HIS y los cinco convenios. Pruebas de 
Requerimientos  aprobados por parte de los líderes y referentes funcionales para el sistema SISCO (sistema de contabilidad). Información actualizada y validada contablemente con corte diario del  sistema de almacén. Sistema interoperable con módulos financieros. Sistema de recursos humanos en producción.  Se logró mantener la plataforma Oracle estable. * Se logró ejecutar las pruebas técnicas y funcionales para la SDS a que hubieron lugar. Se logró  mantener los módulos del proyecto SI CAPITAL sincronizados a nivel de datos según requerimientos. Documentos revisados del sistema SI CAPITAL MÓDULO PERNO (NÓMINA) 
</t>
  </si>
  <si>
    <t xml:space="preserve">Concepto técnico de la viabilidad de la fase de análisis y diseño (arquitectura) del sistema de información territorios saludables.
Entrega formal de 1115 tabletas a los 14 hospitales que manejan la estrategia del programa  Si territorios 
Versión en producción actualizada y estable de acuerdo a los requerimientos de los usuarios funcionales del sistema SIIAS (Sistema de Información de Investigaciones Administrativas en Salud).  Nuevo sub módulo de administración de firmas para el sistema SIIAS.  Documento de análisis del módulo de integración entre los sistemas SIIAS y SIVIGILA D.C.
Documento de análisis y propuesta de integración revisada por el Director TIC y la Subdirectora de Vigilancia en Salud para desarrollar la Arquitectura del componente de los sistemas de Información de la Subdirección de Vigilancia en salud Pública 
Desarrollar nuevos  módulos del Sistema de Información AMBIENTE: 13 versiones actualizadas, las cuales contienen los ajustes solicitados por los referentes funcionales.  
Se logró se publicaron los ajustes correspondientes en el servidor de pruebas (canalización) y producción (optimización de consulta de portafolio de servicios) para el aplicativo SIRC. Se logró el diseño del módulo de autorizaciones de servicios para que sea validado por el usuario. Se logró mantener estable la estadística el reporte de la información en la aplicación SIRC. Entrega de los módulos de canalización y consulta de portafolio servicios en los servidores destinados 
Estandarización de formatos para seguimiento del proyecto HIS y los cinco convenios. Pruebas de 
Requerimientos  aprobados por parte de los líderes y referentes funcionales para el sistema SISCO (sistema de contabilidad). Información actualizada y validada contablemente con corte diario del  sistema de almacén. Sistema interoperable con módulos financieros. Sistema de recursos humanos en producción.  Se logró mantener la plataforma Oracle estable. * Se logró ejecutar las pruebas técnicas y funcionales para la SDS a que hubieron lugar. Se logró  mantener los módulos del proyecto SI CAPITAL sincronizados a nivel de datos según requerimientos. Documentos revisados del sistema SI CAPITAL MÓDULO PERNO (NÓMINA) 
</t>
  </si>
  <si>
    <t xml:space="preserve">
Se cuenta con el modelo preliminar conceptual del sistema de información TERRITORIOS SALUDABLES, lo que facilitará su implementación y desarrollo. 
Contar con información actualizada de los seguimientos a las familias a través del  uso de las tabletas por parte de los referentes del programa Territorios saludables 
Aplicativo SIIAS (Sistema de Información de Investigaciones Administrativas en Salud) funcionando en el ambiente de producción de acuerdo a la última versión del aplicativo publicada.  
Ampliación de la cobertura en el uso de la aplicación SIRC. 
Se les cancela el pago mensual a los funcionarios de planta en forma oportuna con el nuevo módulo de nómina 
Los recursos de infraestructura en completo funcionamiento lo que garantiza el desarrollo de la labor de los funcionarios de la Entidad y el usos de los aplicativos a los  ciudadanos de la capital tiene acceso en lo relacionado con la salud
</t>
  </si>
  <si>
    <t>Se cuenta con poco recurso de apoyo en el área de vigilancia en Salud Pública, debido a la contratación. 
'* Cambios de ingenieros en dos ESE han retrasado las actividades (HIS)
SI CAPITAL: * Disponibilidad del Talento Humano Funcional para el proceso de Validación Integral. * Liquidación Contrato 2141-2012 con la firma implementadora. * Disponibilidad de Talento humano para la ejecución de las pruebas. * Disponibilidad de los Referentes funcionales para ejecutar pruebas relacionadas con procedimientos y resultados. * Cambio Proceso de Reestructuración.</t>
  </si>
  <si>
    <t>Se realizo la administración y gestión de los servicios de TIC, Administración de los servicios core, centro de computo, servicios de apoyo, sistemas de información, seguridad, redes, comunicaciones y mesa de servicios. Se realizaron los servicios solicitados por los funcionarios a través de la mesa de servicios, Servicios atendidos y resueltos de acuerdo a los casos registrados en Aranda durante el período. Se realizaron reuniones de seguimiento a los contratos de soporte, mantenimiento y gestión de TIC, Reuniones de seguimiento realizadas a los contratos de los técnicos de la mesa de servicios y de los especialistas del centro de cómputo. Realización de copias de seguridad para mantener el esquema de backup de la Entidad, Verificar el correcto funcionamiento de los equipos de seguridad perimetral,
Verificar log de eventos de cada uno de los equipos.</t>
  </si>
  <si>
    <t>En este mes no se realizo actividades</t>
  </si>
  <si>
    <t xml:space="preserve">Actualizar usuarios de Red en Administracion de usuarios.
Actualizacion de usuarios de Red en el modulo CORDIS.
Asignaciones de roles a usuarios
Cambios de Roles a usuarios. Se soporta la nueva codificacion en el modulo CORDIS.
Se realiza parametrizacion del sistema y nuevas codificaciones. Se realizan pruebas funcionales de los inconvenientes reportados por los usuarios
Se diligencia el formato PAT para reportar incidencia
Se reportan 2 incidencias
Se aprueban las incidencias para actualizar la Base de Datos de Produccion.  Se realiza el  Desarrollo del nuevo requerimiento en la estructura de la nueva codificacion, fases:
proceso de ingenieria
Desarrollo
Pruebas a los requerimientos nuevos realizados a la entregados por la firma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</si>
</sst>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1">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b/>
      <sz val="12"/>
      <name val="Tahoma"/>
      <family val="2"/>
    </font>
    <font>
      <sz val="12"/>
      <color indexed="8"/>
      <name val="Tahoma"/>
      <family val="2"/>
    </font>
    <font>
      <b/>
      <sz val="12"/>
      <color indexed="8"/>
      <name val="Tahoma"/>
      <family val="2"/>
    </font>
    <font>
      <sz val="12"/>
      <color indexed="8"/>
      <name val="Arial"/>
      <family val="2"/>
    </font>
    <font>
      <sz val="12"/>
      <name val="Tahoma"/>
      <family val="2"/>
    </font>
    <font>
      <sz val="12"/>
      <color indexed="9"/>
      <name val="Tahoma"/>
      <family val="2"/>
    </font>
    <font>
      <sz val="12"/>
      <color indexed="9"/>
      <name val="Calibri"/>
      <family val="2"/>
    </font>
    <font>
      <sz val="11"/>
      <name val="Tahoma"/>
      <family val="2"/>
    </font>
    <font>
      <sz val="11"/>
      <name val="Arial"/>
      <family val="2"/>
    </font>
    <font>
      <sz val="9"/>
      <color indexed="8"/>
      <name val="Calibri"/>
      <family val="2"/>
    </font>
    <font>
      <sz val="11"/>
      <color indexed="8"/>
      <name val="Tahoma"/>
      <family val="2"/>
    </font>
    <font>
      <b/>
      <sz val="11"/>
      <color indexed="9"/>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2"/>
      <color theme="1"/>
      <name val="Calibri"/>
      <family val="2"/>
    </font>
    <font>
      <sz val="11"/>
      <color theme="1"/>
      <name val="Tahoma"/>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73">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12" fillId="0" borderId="0" xfId="0" applyFont="1" applyAlignment="1">
      <alignment horizontal="left"/>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20" fillId="35" borderId="10" xfId="0" applyFont="1" applyFill="1" applyBorder="1" applyAlignment="1" applyProtection="1">
      <alignment horizontal="center" vertical="center" wrapText="1"/>
      <protection/>
    </xf>
    <xf numFmtId="9" fontId="18" fillId="35" borderId="10" xfId="55" applyNumberFormat="1" applyFont="1" applyFill="1" applyBorder="1" applyAlignment="1" applyProtection="1">
      <alignment horizontal="center" vertical="center" wrapText="1"/>
      <protection locked="0"/>
    </xf>
    <xf numFmtId="0" fontId="19" fillId="35" borderId="10" xfId="0" applyFont="1" applyFill="1" applyBorder="1" applyAlignment="1" applyProtection="1">
      <alignment horizontal="justify" vertical="center" wrapText="1"/>
      <protection locked="0"/>
    </xf>
    <xf numFmtId="0" fontId="19" fillId="35" borderId="10" xfId="0" applyFont="1" applyFill="1" applyBorder="1" applyAlignment="1" applyProtection="1">
      <alignment horizontal="justify" vertical="center"/>
      <protection locked="0"/>
    </xf>
    <xf numFmtId="0" fontId="17" fillId="35" borderId="0" xfId="0" applyFont="1" applyFill="1" applyAlignment="1" applyProtection="1">
      <alignment horizontal="justify" vertical="center"/>
      <protection/>
    </xf>
    <xf numFmtId="0" fontId="21" fillId="36" borderId="10" xfId="0" applyFont="1" applyFill="1" applyBorder="1" applyAlignment="1" applyProtection="1">
      <alignment horizontal="center" vertical="center"/>
      <protection/>
    </xf>
    <xf numFmtId="0" fontId="21" fillId="36" borderId="10" xfId="0" applyFont="1" applyFill="1" applyBorder="1" applyAlignment="1" applyProtection="1">
      <alignment horizontal="left" vertical="center" wrapText="1"/>
      <protection/>
    </xf>
    <xf numFmtId="0" fontId="11" fillId="33" borderId="13" xfId="0" applyFont="1" applyFill="1" applyBorder="1" applyAlignment="1" applyProtection="1">
      <alignment horizontal="center" vertical="center" wrapText="1"/>
      <protection/>
    </xf>
    <xf numFmtId="0" fontId="66" fillId="35" borderId="0" xfId="0" applyFont="1" applyFill="1" applyAlignment="1" applyProtection="1">
      <alignment horizontal="justify" vertical="center"/>
      <protection/>
    </xf>
    <xf numFmtId="169" fontId="25" fillId="35" borderId="10" xfId="48" applyNumberFormat="1" applyFont="1" applyFill="1" applyBorder="1" applyAlignment="1" applyProtection="1">
      <alignment horizontal="justify" vertical="center" wrapText="1"/>
      <protection/>
    </xf>
    <xf numFmtId="0" fontId="29" fillId="35" borderId="0" xfId="0" applyFont="1" applyFill="1" applyAlignment="1" applyProtection="1">
      <alignment horizontal="justify" vertical="center"/>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30" fillId="34" borderId="0" xfId="0" applyFont="1" applyFill="1" applyAlignment="1" applyProtection="1">
      <alignment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94" fontId="24" fillId="35" borderId="10" xfId="0" applyNumberFormat="1" applyFont="1" applyFill="1" applyBorder="1" applyAlignment="1" applyProtection="1">
      <alignment vertical="center"/>
      <protection/>
    </xf>
    <xf numFmtId="0" fontId="26" fillId="35" borderId="10" xfId="0" applyFont="1" applyFill="1" applyBorder="1" applyAlignment="1" applyProtection="1">
      <alignment vertical="center" wrapText="1"/>
      <protection/>
    </xf>
    <xf numFmtId="10" fontId="26" fillId="35" borderId="10" xfId="0" applyNumberFormat="1" applyFont="1" applyFill="1" applyBorder="1" applyAlignment="1" applyProtection="1">
      <alignment vertical="center" wrapText="1"/>
      <protection locked="0"/>
    </xf>
    <xf numFmtId="0" fontId="25" fillId="35" borderId="10" xfId="0" applyFont="1" applyFill="1" applyBorder="1" applyAlignment="1" applyProtection="1">
      <alignment vertical="center" wrapText="1"/>
      <protection locked="0"/>
    </xf>
    <xf numFmtId="0" fontId="28" fillId="35" borderId="10" xfId="0" applyFont="1" applyFill="1" applyBorder="1" applyAlignment="1" applyProtection="1">
      <alignment vertical="center" wrapText="1"/>
      <protection locked="0"/>
    </xf>
    <xf numFmtId="0" fontId="31" fillId="35"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justify" vertical="center" wrapText="1"/>
      <protection/>
    </xf>
    <xf numFmtId="0" fontId="66" fillId="35" borderId="10" xfId="0" applyFont="1" applyFill="1" applyBorder="1" applyAlignment="1" applyProtection="1">
      <alignment horizontal="justify" vertical="center"/>
      <protection/>
    </xf>
    <xf numFmtId="194" fontId="18" fillId="37" borderId="10" xfId="0" applyNumberFormat="1" applyFont="1" applyFill="1" applyBorder="1" applyAlignment="1" applyProtection="1">
      <alignment vertical="center"/>
      <protection/>
    </xf>
    <xf numFmtId="0" fontId="28" fillId="37" borderId="11" xfId="0" applyFont="1" applyFill="1" applyBorder="1" applyAlignment="1" applyProtection="1">
      <alignment horizontal="center" vertical="center" wrapText="1"/>
      <protection/>
    </xf>
    <xf numFmtId="0" fontId="28" fillId="37" borderId="11" xfId="0" applyFont="1" applyFill="1" applyBorder="1" applyAlignment="1" applyProtection="1">
      <alignment horizontal="justify" vertical="center" wrapText="1"/>
      <protection/>
    </xf>
    <xf numFmtId="0" fontId="66" fillId="37" borderId="11" xfId="0" applyFont="1" applyFill="1" applyBorder="1" applyAlignment="1" applyProtection="1">
      <alignment horizontal="center" vertical="center"/>
      <protection/>
    </xf>
    <xf numFmtId="0" fontId="28" fillId="37" borderId="11" xfId="0" applyNumberFormat="1" applyFont="1" applyFill="1" applyBorder="1" applyAlignment="1" applyProtection="1">
      <alignment horizontal="justify" vertical="center" wrapText="1"/>
      <protection/>
    </xf>
    <xf numFmtId="200" fontId="28" fillId="37" borderId="11" xfId="48" applyNumberFormat="1" applyFont="1" applyFill="1" applyBorder="1" applyAlignment="1" applyProtection="1" quotePrefix="1">
      <alignment horizontal="center" vertical="center"/>
      <protection/>
    </xf>
    <xf numFmtId="0" fontId="28" fillId="37" borderId="10" xfId="0" applyFont="1" applyFill="1" applyBorder="1" applyAlignment="1" applyProtection="1">
      <alignment horizontal="justify" vertical="center" wrapText="1"/>
      <protection/>
    </xf>
    <xf numFmtId="0" fontId="20" fillId="37" borderId="10" xfId="0" applyFont="1" applyFill="1" applyBorder="1" applyAlignment="1" applyProtection="1">
      <alignment vertical="center" wrapText="1"/>
      <protection/>
    </xf>
    <xf numFmtId="0" fontId="66" fillId="37" borderId="15" xfId="0" applyFont="1" applyFill="1" applyBorder="1" applyAlignment="1" applyProtection="1">
      <alignment horizontal="center" vertical="center"/>
      <protection/>
    </xf>
    <xf numFmtId="0" fontId="25" fillId="37" borderId="15" xfId="0" applyFont="1" applyFill="1" applyBorder="1" applyAlignment="1" applyProtection="1">
      <alignment horizontal="justify" vertical="center" wrapText="1"/>
      <protection/>
    </xf>
    <xf numFmtId="10" fontId="20" fillId="37" borderId="10" xfId="0" applyNumberFormat="1" applyFont="1" applyFill="1" applyBorder="1" applyAlignment="1" applyProtection="1">
      <alignment horizontal="center" vertical="center" wrapText="1"/>
      <protection/>
    </xf>
    <xf numFmtId="10" fontId="20" fillId="37" borderId="10" xfId="0" applyNumberFormat="1" applyFont="1" applyFill="1" applyBorder="1" applyAlignment="1" applyProtection="1">
      <alignment vertical="center" wrapText="1"/>
      <protection locked="0"/>
    </xf>
    <xf numFmtId="0" fontId="19" fillId="37" borderId="10" xfId="0" applyFont="1" applyFill="1" applyBorder="1" applyAlignment="1" applyProtection="1">
      <alignment vertical="center" wrapText="1"/>
      <protection locked="0"/>
    </xf>
    <xf numFmtId="0" fontId="32" fillId="37" borderId="10" xfId="0" applyFont="1" applyFill="1" applyBorder="1" applyAlignment="1" applyProtection="1">
      <alignment vertical="center" wrapText="1"/>
      <protection locked="0"/>
    </xf>
    <xf numFmtId="0" fontId="0" fillId="0" borderId="0" xfId="0" applyFill="1" applyAlignment="1" applyProtection="1">
      <alignment horizontal="justify" vertical="center"/>
      <protection/>
    </xf>
    <xf numFmtId="169" fontId="33" fillId="0" borderId="10" xfId="48" applyNumberFormat="1" applyFont="1" applyFill="1" applyBorder="1" applyAlignment="1" applyProtection="1">
      <alignment horizontal="justify" vertical="center" wrapText="1"/>
      <protection/>
    </xf>
    <xf numFmtId="0" fontId="15" fillId="0" borderId="0" xfId="0" applyFont="1" applyFill="1" applyAlignment="1" applyProtection="1">
      <alignment horizontal="justify" vertical="center"/>
      <protection/>
    </xf>
    <xf numFmtId="194" fontId="18" fillId="35" borderId="10" xfId="0" applyNumberFormat="1" applyFont="1" applyFill="1" applyBorder="1" applyAlignment="1" applyProtection="1">
      <alignment vertical="center"/>
      <protection/>
    </xf>
    <xf numFmtId="0" fontId="25" fillId="0" borderId="11" xfId="0" applyFont="1" applyBorder="1" applyAlignment="1" applyProtection="1">
      <alignment horizontal="center"/>
      <protection/>
    </xf>
    <xf numFmtId="0" fontId="25" fillId="0" borderId="11" xfId="0" applyFont="1" applyBorder="1" applyAlignment="1" applyProtection="1">
      <alignment vertical="top" wrapText="1"/>
      <protection/>
    </xf>
    <xf numFmtId="0" fontId="25" fillId="0" borderId="11" xfId="0" applyFont="1" applyBorder="1" applyAlignment="1" applyProtection="1">
      <alignment horizontal="center" vertical="top"/>
      <protection/>
    </xf>
    <xf numFmtId="0" fontId="25" fillId="0" borderId="11" xfId="0" applyFont="1" applyBorder="1" applyAlignment="1" applyProtection="1">
      <alignment horizontal="center" vertical="top" wrapText="1"/>
      <protection/>
    </xf>
    <xf numFmtId="0" fontId="25" fillId="34" borderId="11" xfId="0" applyFont="1" applyFill="1" applyBorder="1" applyAlignment="1" applyProtection="1">
      <alignment vertical="top" wrapText="1"/>
      <protection/>
    </xf>
    <xf numFmtId="0" fontId="25" fillId="34" borderId="11" xfId="0" applyFont="1" applyFill="1" applyBorder="1" applyAlignment="1" applyProtection="1">
      <alignment horizontal="center" vertical="top" wrapText="1"/>
      <protection/>
    </xf>
    <xf numFmtId="0" fontId="25" fillId="0" borderId="11" xfId="0" applyFont="1" applyFill="1" applyBorder="1" applyAlignment="1" applyProtection="1">
      <alignment horizontal="center" vertical="top" wrapText="1"/>
      <protection/>
    </xf>
    <xf numFmtId="0" fontId="25" fillId="0" borderId="11" xfId="0" applyFont="1" applyFill="1" applyBorder="1" applyAlignment="1" applyProtection="1">
      <alignment horizontal="justify" vertical="top" wrapText="1"/>
      <protection/>
    </xf>
    <xf numFmtId="0" fontId="25" fillId="0" borderId="10" xfId="0" applyFont="1" applyBorder="1" applyAlignment="1" applyProtection="1">
      <alignment vertical="top" wrapText="1"/>
      <protection/>
    </xf>
    <xf numFmtId="0" fontId="20" fillId="35" borderId="10" xfId="0" applyFont="1" applyFill="1" applyBorder="1" applyAlignment="1" applyProtection="1">
      <alignment vertical="center" wrapText="1"/>
      <protection/>
    </xf>
    <xf numFmtId="0" fontId="25" fillId="35" borderId="15" xfId="0" applyFont="1" applyFill="1" applyBorder="1" applyAlignment="1" applyProtection="1">
      <alignment horizontal="center" vertical="center" wrapText="1"/>
      <protection/>
    </xf>
    <xf numFmtId="0" fontId="25" fillId="35" borderId="15" xfId="0" applyFont="1" applyFill="1" applyBorder="1" applyAlignment="1" applyProtection="1">
      <alignment horizontal="left" vertical="center" wrapText="1"/>
      <protection/>
    </xf>
    <xf numFmtId="9" fontId="25" fillId="0" borderId="10" xfId="0" applyNumberFormat="1" applyFont="1" applyBorder="1" applyAlignment="1" applyProtection="1">
      <alignment horizontal="center" vertical="center" wrapText="1"/>
      <protection/>
    </xf>
    <xf numFmtId="10" fontId="20" fillId="35" borderId="10" xfId="0" applyNumberFormat="1" applyFont="1" applyFill="1" applyBorder="1" applyAlignment="1" applyProtection="1">
      <alignment vertical="center" wrapText="1"/>
      <protection locked="0"/>
    </xf>
    <xf numFmtId="0" fontId="19" fillId="35" borderId="10" xfId="0" applyFont="1" applyFill="1" applyBorder="1" applyAlignment="1" applyProtection="1">
      <alignment vertical="center" wrapText="1"/>
      <protection locked="0"/>
    </xf>
    <xf numFmtId="0" fontId="0" fillId="35" borderId="0" xfId="0" applyFill="1" applyAlignment="1" applyProtection="1">
      <alignment horizontal="justify" vertical="center"/>
      <protection/>
    </xf>
    <xf numFmtId="169" fontId="33" fillId="35" borderId="10" xfId="48" applyNumberFormat="1" applyFont="1" applyFill="1" applyBorder="1" applyAlignment="1" applyProtection="1">
      <alignment horizontal="justify" vertical="center" wrapText="1"/>
      <protection/>
    </xf>
    <xf numFmtId="0" fontId="15" fillId="35" borderId="0" xfId="0" applyFont="1" applyFill="1" applyAlignment="1" applyProtection="1">
      <alignment horizontal="justify" vertical="center"/>
      <protection/>
    </xf>
    <xf numFmtId="0" fontId="4" fillId="38"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33" fillId="0" borderId="10" xfId="0" applyFont="1" applyFill="1" applyBorder="1" applyAlignment="1" applyProtection="1">
      <alignment horizontal="center" vertical="center"/>
      <protection/>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pplyProtection="1">
      <alignment horizontal="left" vertical="center" wrapText="1"/>
      <protection/>
    </xf>
    <xf numFmtId="0" fontId="34" fillId="35" borderId="10" xfId="0" applyFont="1" applyFill="1" applyBorder="1" applyAlignment="1" applyProtection="1" quotePrefix="1">
      <alignment horizontal="center" vertical="center"/>
      <protection/>
    </xf>
    <xf numFmtId="0" fontId="34" fillId="0" borderId="10" xfId="0" applyFont="1" applyFill="1" applyBorder="1" applyAlignment="1" applyProtection="1">
      <alignment horizontal="left" vertical="center" wrapText="1"/>
      <protection/>
    </xf>
    <xf numFmtId="9" fontId="31" fillId="35" borderId="10" xfId="0" applyNumberFormat="1"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protection/>
    </xf>
    <xf numFmtId="0" fontId="21" fillId="37" borderId="10" xfId="0" applyFont="1" applyFill="1" applyBorder="1" applyAlignment="1" applyProtection="1">
      <alignment horizontal="left" vertical="center" wrapText="1"/>
      <protection/>
    </xf>
    <xf numFmtId="9" fontId="18" fillId="37" borderId="10" xfId="0" applyNumberFormat="1" applyFont="1" applyFill="1" applyBorder="1" applyAlignment="1" applyProtection="1">
      <alignment horizontal="center" vertical="center" wrapText="1"/>
      <protection locked="0"/>
    </xf>
    <xf numFmtId="3" fontId="21" fillId="37" borderId="1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locked="0"/>
    </xf>
    <xf numFmtId="0" fontId="17" fillId="35" borderId="10" xfId="0" applyFont="1" applyFill="1" applyBorder="1" applyAlignment="1" applyProtection="1">
      <alignment horizontal="justify" vertical="center"/>
      <protection/>
    </xf>
    <xf numFmtId="0" fontId="25" fillId="0" borderId="10" xfId="0" applyFont="1" applyFill="1" applyBorder="1" applyAlignment="1" applyProtection="1">
      <alignment wrapText="1"/>
      <protection/>
    </xf>
    <xf numFmtId="0" fontId="25" fillId="0" borderId="10" xfId="0" applyFont="1" applyBorder="1" applyAlignment="1" applyProtection="1">
      <alignment wrapText="1"/>
      <protection/>
    </xf>
    <xf numFmtId="0" fontId="25" fillId="0" borderId="10" xfId="0" applyFont="1" applyFill="1" applyBorder="1" applyAlignment="1" applyProtection="1">
      <alignment vertical="center" wrapText="1"/>
      <protection/>
    </xf>
    <xf numFmtId="0" fontId="25" fillId="36" borderId="15" xfId="0" applyFont="1" applyFill="1" applyBorder="1" applyAlignment="1" applyProtection="1">
      <alignment horizontal="center" vertical="center" wrapText="1"/>
      <protection/>
    </xf>
    <xf numFmtId="0" fontId="25" fillId="36" borderId="15" xfId="0" applyFont="1" applyFill="1" applyBorder="1" applyAlignment="1" applyProtection="1">
      <alignment horizontal="left" vertical="center" wrapText="1"/>
      <protection/>
    </xf>
    <xf numFmtId="0" fontId="17" fillId="36" borderId="10" xfId="0" applyFont="1" applyFill="1" applyBorder="1" applyAlignment="1" applyProtection="1">
      <alignment horizontal="justify" vertical="center"/>
      <protection/>
    </xf>
    <xf numFmtId="0" fontId="20" fillId="36" borderId="10" xfId="0" applyFont="1" applyFill="1" applyBorder="1" applyAlignment="1" applyProtection="1">
      <alignment horizontal="center" vertical="center" wrapText="1"/>
      <protection/>
    </xf>
    <xf numFmtId="9" fontId="18" fillId="36" borderId="10" xfId="55" applyNumberFormat="1" applyFont="1" applyFill="1" applyBorder="1" applyAlignment="1" applyProtection="1">
      <alignment horizontal="center" vertical="center" wrapText="1"/>
      <protection locked="0"/>
    </xf>
    <xf numFmtId="0" fontId="19" fillId="36" borderId="10" xfId="0" applyFont="1" applyFill="1" applyBorder="1" applyAlignment="1" applyProtection="1">
      <alignment horizontal="justify" vertical="center" wrapText="1"/>
      <protection locked="0"/>
    </xf>
    <xf numFmtId="0" fontId="19" fillId="36" borderId="10" xfId="0" applyFont="1" applyFill="1" applyBorder="1" applyAlignment="1" applyProtection="1">
      <alignment horizontal="justify" vertical="center"/>
      <protection locked="0"/>
    </xf>
    <xf numFmtId="0" fontId="25" fillId="0" borderId="16" xfId="0" applyFont="1" applyFill="1" applyBorder="1" applyAlignment="1" applyProtection="1">
      <alignment wrapText="1"/>
      <protection/>
    </xf>
    <xf numFmtId="9" fontId="18" fillId="36" borderId="10" xfId="0" applyNumberFormat="1" applyFont="1" applyFill="1" applyBorder="1" applyAlignment="1" applyProtection="1">
      <alignment horizontal="center" vertical="center" wrapText="1"/>
      <protection locked="0"/>
    </xf>
    <xf numFmtId="3" fontId="21" fillId="36" borderId="10" xfId="0" applyNumberFormat="1" applyFont="1" applyFill="1" applyBorder="1" applyAlignment="1" applyProtection="1">
      <alignment horizontal="center" vertical="center"/>
      <protection locked="0"/>
    </xf>
    <xf numFmtId="0" fontId="68" fillId="35" borderId="10" xfId="0" applyFont="1" applyFill="1" applyBorder="1" applyAlignment="1" applyProtection="1">
      <alignment horizontal="center" vertical="center"/>
      <protection/>
    </xf>
    <xf numFmtId="0" fontId="31" fillId="35" borderId="10" xfId="0" applyFont="1" applyFill="1" applyBorder="1" applyAlignment="1" applyProtection="1">
      <alignment horizontal="left" vertical="center" wrapText="1"/>
      <protection/>
    </xf>
    <xf numFmtId="200" fontId="31" fillId="35" borderId="10" xfId="48" applyNumberFormat="1" applyFont="1" applyFill="1" applyBorder="1" applyAlignment="1" applyProtection="1" quotePrefix="1">
      <alignment vertical="center"/>
      <protection/>
    </xf>
    <xf numFmtId="0" fontId="0" fillId="35" borderId="10"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0" fontId="25" fillId="0" borderId="10" xfId="0" applyFont="1" applyFill="1" applyBorder="1" applyAlignment="1" applyProtection="1">
      <alignment horizontal="center" vertical="center" wrapText="1"/>
      <protection/>
    </xf>
    <xf numFmtId="9" fontId="31" fillId="35" borderId="10" xfId="0" applyNumberFormat="1" applyFont="1" applyFill="1" applyBorder="1" applyAlignment="1" applyProtection="1">
      <alignment horizontal="center" vertical="center"/>
      <protection/>
    </xf>
    <xf numFmtId="200" fontId="31" fillId="35" borderId="10" xfId="48"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horizontal="center" vertical="center"/>
      <protection/>
    </xf>
    <xf numFmtId="9" fontId="35" fillId="37" borderId="10" xfId="0" applyNumberFormat="1" applyFont="1" applyFill="1" applyBorder="1" applyAlignment="1" applyProtection="1">
      <alignment horizontal="center" vertical="center" wrapText="1"/>
      <protection/>
    </xf>
    <xf numFmtId="9" fontId="35" fillId="36" borderId="10" xfId="0" applyNumberFormat="1" applyFont="1" applyFill="1" applyBorder="1" applyAlignment="1" applyProtection="1">
      <alignment horizontal="center" vertical="center" wrapText="1"/>
      <protection/>
    </xf>
    <xf numFmtId="0" fontId="68" fillId="35" borderId="0" xfId="0" applyFont="1" applyFill="1" applyAlignment="1" applyProtection="1">
      <alignment horizontal="center" vertical="center"/>
      <protection/>
    </xf>
    <xf numFmtId="9" fontId="31" fillId="0" borderId="10" xfId="0" applyNumberFormat="1" applyFont="1" applyFill="1" applyBorder="1" applyAlignment="1" applyProtection="1">
      <alignment horizontal="center" vertical="center" wrapText="1"/>
      <protection/>
    </xf>
    <xf numFmtId="9" fontId="34" fillId="0" borderId="10" xfId="0" applyNumberFormat="1" applyFont="1" applyBorder="1" applyAlignment="1" applyProtection="1">
      <alignment wrapText="1"/>
      <protection/>
    </xf>
    <xf numFmtId="9" fontId="34" fillId="36" borderId="15" xfId="0" applyNumberFormat="1" applyFont="1" applyFill="1" applyBorder="1" applyAlignment="1" applyProtection="1">
      <alignment horizontal="left" vertical="center" wrapText="1"/>
      <protection/>
    </xf>
    <xf numFmtId="0" fontId="8" fillId="35" borderId="0" xfId="0" applyFont="1" applyFill="1" applyAlignment="1" applyProtection="1">
      <alignment horizontal="center" vertical="center"/>
      <protection locked="0"/>
    </xf>
    <xf numFmtId="0" fontId="0" fillId="35" borderId="10" xfId="0" applyFill="1" applyBorder="1" applyAlignment="1" applyProtection="1">
      <alignment vertical="center" wrapText="1"/>
      <protection locked="0"/>
    </xf>
    <xf numFmtId="0" fontId="12" fillId="0" borderId="0" xfId="0" applyFont="1" applyAlignment="1">
      <alignment horizontal="left"/>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69" fillId="0" borderId="0" xfId="0" applyFont="1" applyAlignment="1" applyProtection="1">
      <alignment horizontal="left"/>
      <protection locked="0"/>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169" fontId="27" fillId="35" borderId="10" xfId="48" applyNumberFormat="1" applyFont="1" applyFill="1" applyBorder="1" applyAlignment="1" applyProtection="1">
      <alignment horizontal="justify" vertical="center" wrapText="1"/>
      <protection/>
    </xf>
    <xf numFmtId="0" fontId="13"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21" fillId="37" borderId="25" xfId="0" applyFont="1" applyFill="1" applyBorder="1" applyAlignment="1" applyProtection="1">
      <alignment horizontal="center" vertical="center"/>
      <protection/>
    </xf>
    <xf numFmtId="0" fontId="21" fillId="37" borderId="32" xfId="0" applyFont="1" applyFill="1" applyBorder="1" applyAlignment="1" applyProtection="1">
      <alignment horizontal="center" vertical="center"/>
      <protection/>
    </xf>
    <xf numFmtId="0" fontId="21" fillId="37" borderId="26" xfId="0" applyFont="1" applyFill="1" applyBorder="1" applyAlignment="1" applyProtection="1">
      <alignment horizontal="center" vertical="center"/>
      <protection/>
    </xf>
    <xf numFmtId="0" fontId="21" fillId="36" borderId="25" xfId="0" applyFont="1" applyFill="1" applyBorder="1" applyAlignment="1" applyProtection="1">
      <alignment horizontal="center" vertical="center"/>
      <protection/>
    </xf>
    <xf numFmtId="0" fontId="21" fillId="36" borderId="32" xfId="0" applyFont="1" applyFill="1" applyBorder="1" applyAlignment="1" applyProtection="1">
      <alignment horizontal="center" vertical="center"/>
      <protection/>
    </xf>
    <xf numFmtId="0" fontId="21" fillId="36" borderId="26" xfId="0" applyFont="1" applyFill="1" applyBorder="1" applyAlignment="1" applyProtection="1">
      <alignment horizontal="center" vertical="center"/>
      <protection/>
    </xf>
    <xf numFmtId="0" fontId="11" fillId="33" borderId="33"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3"/>
  <sheetViews>
    <sheetView showGridLines="0" zoomScale="91" zoomScaleNormal="91" zoomScalePageLayoutView="0" workbookViewId="0" topLeftCell="O3">
      <selection activeCell="T7" sqref="T7"/>
    </sheetView>
  </sheetViews>
  <sheetFormatPr defaultColWidth="11.421875" defaultRowHeight="15"/>
  <cols>
    <col min="1" max="1" width="11.421875" style="6" customWidth="1"/>
    <col min="2" max="2" width="16.8515625" style="11" customWidth="1"/>
    <col min="3" max="3" width="16.8515625" style="8" customWidth="1"/>
    <col min="4" max="4" width="16.8515625" style="11" customWidth="1"/>
    <col min="5" max="5" width="29.140625" style="8" customWidth="1"/>
    <col min="6" max="6" width="6.421875" style="11" customWidth="1"/>
    <col min="7" max="7" width="26.28125" style="16" customWidth="1"/>
    <col min="8" max="8" width="6.421875" style="11" customWidth="1"/>
    <col min="9" max="9" width="19.00390625" style="8" customWidth="1"/>
    <col min="10" max="10" width="9.8515625" style="11" customWidth="1"/>
    <col min="11" max="11" width="13.421875" style="15" customWidth="1"/>
    <col min="12" max="12" width="10.28125" style="11" hidden="1" customWidth="1"/>
    <col min="13" max="13" width="13.421875" style="15" hidden="1" customWidth="1"/>
    <col min="14" max="14" width="9.140625" style="12" customWidth="1"/>
    <col min="15" max="15" width="36.140625" style="15" customWidth="1"/>
    <col min="16" max="16" width="6.28125" style="12" customWidth="1"/>
    <col min="17" max="18" width="5.421875" style="12" customWidth="1"/>
    <col min="19" max="19" width="20.140625" style="7" customWidth="1"/>
    <col min="20" max="20" width="28.140625" style="7" customWidth="1"/>
    <col min="21" max="21" width="11.7109375" style="7"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39" t="s">
        <v>41</v>
      </c>
      <c r="B2" s="139"/>
      <c r="C2" s="139"/>
      <c r="D2" s="139"/>
      <c r="E2" s="139"/>
      <c r="F2" s="139"/>
      <c r="G2" s="139"/>
      <c r="H2" s="139"/>
      <c r="I2" s="139"/>
      <c r="J2" s="139"/>
      <c r="K2" s="139"/>
      <c r="L2" s="20"/>
      <c r="M2" s="20"/>
      <c r="N2" s="142" t="s">
        <v>35</v>
      </c>
      <c r="O2" s="142"/>
      <c r="P2" s="142"/>
      <c r="Q2" s="142"/>
      <c r="R2" s="142"/>
      <c r="S2" s="142"/>
      <c r="T2" s="142"/>
      <c r="U2" s="142"/>
      <c r="V2" s="142"/>
      <c r="W2" s="142"/>
      <c r="X2" s="142"/>
      <c r="Y2" s="142"/>
      <c r="Z2" s="142"/>
    </row>
    <row r="3" spans="15:16" ht="15">
      <c r="O3" s="14"/>
      <c r="P3" s="13"/>
    </row>
    <row r="4" spans="15:16" ht="15">
      <c r="O4" s="14"/>
      <c r="P4" s="13"/>
    </row>
    <row r="5" spans="1:42" ht="80.25" customHeight="1">
      <c r="A5" s="153" t="s">
        <v>25</v>
      </c>
      <c r="B5" s="155" t="s">
        <v>34</v>
      </c>
      <c r="C5" s="156"/>
      <c r="D5" s="158" t="s">
        <v>33</v>
      </c>
      <c r="E5" s="141"/>
      <c r="F5" s="140" t="s">
        <v>26</v>
      </c>
      <c r="G5" s="141"/>
      <c r="H5" s="140" t="s">
        <v>32</v>
      </c>
      <c r="I5" s="141"/>
      <c r="J5" s="140" t="s">
        <v>27</v>
      </c>
      <c r="K5" s="141"/>
      <c r="L5" s="140" t="s">
        <v>39</v>
      </c>
      <c r="M5" s="141"/>
      <c r="N5" s="143" t="s">
        <v>23</v>
      </c>
      <c r="O5" s="144"/>
      <c r="P5" s="145" t="s">
        <v>19</v>
      </c>
      <c r="Q5" s="145"/>
      <c r="R5" s="146"/>
      <c r="S5" s="148" t="s">
        <v>20</v>
      </c>
      <c r="T5" s="148" t="s">
        <v>21</v>
      </c>
      <c r="U5" s="159" t="s">
        <v>0</v>
      </c>
      <c r="V5" s="160"/>
      <c r="W5" s="147" t="s">
        <v>36</v>
      </c>
      <c r="X5" s="147"/>
      <c r="Y5" s="147" t="s">
        <v>37</v>
      </c>
      <c r="Z5" s="147"/>
      <c r="AA5" s="147" t="s">
        <v>5</v>
      </c>
      <c r="AB5" s="147"/>
      <c r="AC5" s="151" t="s">
        <v>12</v>
      </c>
      <c r="AD5" s="151" t="s">
        <v>13</v>
      </c>
      <c r="AE5" s="151" t="s">
        <v>14</v>
      </c>
      <c r="AF5" s="151" t="s">
        <v>24</v>
      </c>
      <c r="AG5" s="151" t="s">
        <v>11</v>
      </c>
      <c r="AK5" s="150" t="s">
        <v>3</v>
      </c>
      <c r="AL5" s="150"/>
      <c r="AM5" s="150" t="s">
        <v>4</v>
      </c>
      <c r="AN5" s="150"/>
      <c r="AO5" s="150" t="s">
        <v>5</v>
      </c>
      <c r="AP5" s="150"/>
    </row>
    <row r="6" spans="1:42" ht="30.75" customHeight="1">
      <c r="A6" s="154"/>
      <c r="B6" s="43" t="s">
        <v>30</v>
      </c>
      <c r="C6" s="43" t="s">
        <v>31</v>
      </c>
      <c r="D6" s="43" t="s">
        <v>30</v>
      </c>
      <c r="E6" s="43" t="s">
        <v>31</v>
      </c>
      <c r="F6" s="43" t="s">
        <v>30</v>
      </c>
      <c r="G6" s="44" t="s">
        <v>31</v>
      </c>
      <c r="H6" s="43" t="s">
        <v>30</v>
      </c>
      <c r="I6" s="43" t="s">
        <v>31</v>
      </c>
      <c r="J6" s="43" t="s">
        <v>30</v>
      </c>
      <c r="K6" s="44" t="s">
        <v>31</v>
      </c>
      <c r="L6" s="43" t="s">
        <v>30</v>
      </c>
      <c r="M6" s="44" t="s">
        <v>31</v>
      </c>
      <c r="N6" s="45" t="s">
        <v>28</v>
      </c>
      <c r="O6" s="46" t="s">
        <v>29</v>
      </c>
      <c r="P6" s="47" t="s">
        <v>16</v>
      </c>
      <c r="Q6" s="31" t="s">
        <v>17</v>
      </c>
      <c r="R6" s="31" t="s">
        <v>18</v>
      </c>
      <c r="S6" s="149"/>
      <c r="T6" s="149"/>
      <c r="U6" s="48" t="s">
        <v>1</v>
      </c>
      <c r="V6" s="48" t="s">
        <v>2</v>
      </c>
      <c r="W6" s="48" t="s">
        <v>6</v>
      </c>
      <c r="X6" s="48" t="s">
        <v>7</v>
      </c>
      <c r="Y6" s="48" t="s">
        <v>8</v>
      </c>
      <c r="Z6" s="48" t="s">
        <v>9</v>
      </c>
      <c r="AA6" s="48" t="s">
        <v>1</v>
      </c>
      <c r="AB6" s="48" t="s">
        <v>9</v>
      </c>
      <c r="AC6" s="152"/>
      <c r="AD6" s="152"/>
      <c r="AE6" s="152"/>
      <c r="AF6" s="152"/>
      <c r="AG6" s="152"/>
      <c r="AK6" s="2" t="s">
        <v>6</v>
      </c>
      <c r="AL6" s="2" t="s">
        <v>7</v>
      </c>
      <c r="AM6" s="2" t="s">
        <v>8</v>
      </c>
      <c r="AN6" s="2" t="s">
        <v>9</v>
      </c>
      <c r="AO6" s="2" t="s">
        <v>1</v>
      </c>
      <c r="AP6" s="2" t="s">
        <v>9</v>
      </c>
    </row>
    <row r="7" spans="1:45" s="32" customFormat="1" ht="144" customHeight="1">
      <c r="A7" s="49">
        <v>1</v>
      </c>
      <c r="B7" s="54">
        <v>1</v>
      </c>
      <c r="C7" s="55" t="s">
        <v>42</v>
      </c>
      <c r="D7" s="54">
        <v>7</v>
      </c>
      <c r="E7" s="55" t="s">
        <v>43</v>
      </c>
      <c r="F7" s="54">
        <v>6</v>
      </c>
      <c r="G7" s="55" t="s">
        <v>44</v>
      </c>
      <c r="H7" s="54">
        <v>1</v>
      </c>
      <c r="I7" s="55" t="s">
        <v>45</v>
      </c>
      <c r="J7" s="120">
        <v>883</v>
      </c>
      <c r="K7" s="121" t="s">
        <v>46</v>
      </c>
      <c r="L7" s="56"/>
      <c r="M7" s="56"/>
      <c r="N7" s="129">
        <v>1</v>
      </c>
      <c r="O7" s="55" t="s">
        <v>47</v>
      </c>
      <c r="P7" s="127" t="s">
        <v>40</v>
      </c>
      <c r="Q7" s="109"/>
      <c r="R7" s="50"/>
      <c r="S7" s="55" t="s">
        <v>84</v>
      </c>
      <c r="T7" s="55" t="s">
        <v>48</v>
      </c>
      <c r="U7" s="128">
        <v>0.26</v>
      </c>
      <c r="V7" s="51">
        <v>0.07</v>
      </c>
      <c r="W7" s="157"/>
      <c r="X7" s="157"/>
      <c r="Y7" s="157"/>
      <c r="Z7" s="157"/>
      <c r="AA7" s="157"/>
      <c r="AB7" s="157"/>
      <c r="AC7" s="52" t="s">
        <v>88</v>
      </c>
      <c r="AD7" s="53" t="s">
        <v>89</v>
      </c>
      <c r="AE7" s="53" t="s">
        <v>90</v>
      </c>
      <c r="AF7" s="52" t="s">
        <v>91</v>
      </c>
      <c r="AG7" s="52"/>
      <c r="AK7" s="33" t="e">
        <f>SUM(#REF!)</f>
        <v>#REF!</v>
      </c>
      <c r="AL7" s="33" t="e">
        <f>SUM(#REF!)</f>
        <v>#REF!</v>
      </c>
      <c r="AM7" s="33" t="e">
        <f>SUM(#REF!)</f>
        <v>#REF!</v>
      </c>
      <c r="AN7" s="33" t="e">
        <f>SUM(#REF!)</f>
        <v>#REF!</v>
      </c>
      <c r="AO7" s="33" t="e">
        <f>SUM(#REF!)</f>
        <v>#REF!</v>
      </c>
      <c r="AP7" s="33" t="e">
        <f>SUM(#REF!)</f>
        <v>#REF!</v>
      </c>
      <c r="AQ7" s="34"/>
      <c r="AR7" s="34"/>
      <c r="AS7" s="34"/>
    </row>
    <row r="8" spans="1:45" s="71" customFormat="1" ht="12" customHeight="1">
      <c r="A8" s="57"/>
      <c r="B8" s="58"/>
      <c r="C8" s="59"/>
      <c r="D8" s="58"/>
      <c r="E8" s="59"/>
      <c r="F8" s="58"/>
      <c r="G8" s="59"/>
      <c r="H8" s="58"/>
      <c r="I8" s="59"/>
      <c r="J8" s="60"/>
      <c r="K8" s="59"/>
      <c r="L8" s="58"/>
      <c r="M8" s="61"/>
      <c r="N8" s="62"/>
      <c r="O8" s="63"/>
      <c r="P8" s="64"/>
      <c r="Q8" s="64"/>
      <c r="R8" s="64"/>
      <c r="S8" s="65"/>
      <c r="T8" s="66"/>
      <c r="U8" s="67"/>
      <c r="V8" s="68"/>
      <c r="W8" s="157"/>
      <c r="X8" s="157"/>
      <c r="Y8" s="157"/>
      <c r="Z8" s="157"/>
      <c r="AA8" s="157"/>
      <c r="AB8" s="157"/>
      <c r="AC8" s="69"/>
      <c r="AD8" s="70"/>
      <c r="AE8" s="70"/>
      <c r="AF8" s="69"/>
      <c r="AG8" s="69"/>
      <c r="AK8" s="72"/>
      <c r="AL8" s="72"/>
      <c r="AM8" s="72"/>
      <c r="AN8" s="72"/>
      <c r="AO8" s="72"/>
      <c r="AP8" s="72"/>
      <c r="AQ8" s="73"/>
      <c r="AR8" s="73"/>
      <c r="AS8" s="73"/>
    </row>
    <row r="9" spans="1:45" s="90" customFormat="1" ht="64.5" customHeight="1" hidden="1">
      <c r="A9" s="74">
        <v>2</v>
      </c>
      <c r="B9" s="75">
        <v>3</v>
      </c>
      <c r="C9" s="76" t="s">
        <v>49</v>
      </c>
      <c r="D9" s="77">
        <v>7</v>
      </c>
      <c r="E9" s="76" t="s">
        <v>50</v>
      </c>
      <c r="F9" s="78">
        <v>7</v>
      </c>
      <c r="G9" s="79" t="s">
        <v>51</v>
      </c>
      <c r="H9" s="80">
        <v>30</v>
      </c>
      <c r="I9" s="76" t="s">
        <v>52</v>
      </c>
      <c r="J9" s="77">
        <v>886</v>
      </c>
      <c r="K9" s="76" t="s">
        <v>53</v>
      </c>
      <c r="L9" s="81">
        <v>7</v>
      </c>
      <c r="M9" s="82" t="s">
        <v>54</v>
      </c>
      <c r="N9" s="77">
        <v>1</v>
      </c>
      <c r="O9" s="83" t="s">
        <v>55</v>
      </c>
      <c r="P9" s="84"/>
      <c r="Q9" s="24" t="s">
        <v>56</v>
      </c>
      <c r="R9" s="84"/>
      <c r="S9" s="85">
        <v>0</v>
      </c>
      <c r="T9" s="86" t="s">
        <v>57</v>
      </c>
      <c r="U9" s="87">
        <v>0.27</v>
      </c>
      <c r="V9" s="88"/>
      <c r="W9" s="157"/>
      <c r="X9" s="157"/>
      <c r="Y9" s="157"/>
      <c r="Z9" s="157"/>
      <c r="AA9" s="157"/>
      <c r="AB9" s="157"/>
      <c r="AC9" s="89"/>
      <c r="AD9" s="89"/>
      <c r="AE9" s="89"/>
      <c r="AF9" s="89"/>
      <c r="AG9" s="89"/>
      <c r="AK9" s="91"/>
      <c r="AL9" s="91"/>
      <c r="AM9" s="91"/>
      <c r="AN9" s="91"/>
      <c r="AO9" s="91"/>
      <c r="AP9" s="91"/>
      <c r="AQ9" s="92"/>
      <c r="AR9" s="92"/>
      <c r="AS9" s="92"/>
    </row>
    <row r="10" spans="1:45" s="90" customFormat="1" ht="65.25" customHeight="1" hidden="1">
      <c r="A10" s="74">
        <v>3</v>
      </c>
      <c r="B10" s="75">
        <v>3</v>
      </c>
      <c r="C10" s="76" t="s">
        <v>49</v>
      </c>
      <c r="D10" s="77">
        <v>7</v>
      </c>
      <c r="E10" s="76" t="s">
        <v>50</v>
      </c>
      <c r="F10" s="78">
        <v>7</v>
      </c>
      <c r="G10" s="79" t="s">
        <v>51</v>
      </c>
      <c r="H10" s="80">
        <v>30</v>
      </c>
      <c r="I10" s="76" t="s">
        <v>52</v>
      </c>
      <c r="J10" s="77">
        <v>886</v>
      </c>
      <c r="K10" s="76" t="s">
        <v>53</v>
      </c>
      <c r="L10" s="81">
        <v>7</v>
      </c>
      <c r="M10" s="82" t="s">
        <v>54</v>
      </c>
      <c r="N10" s="77">
        <v>2</v>
      </c>
      <c r="O10" s="83" t="s">
        <v>58</v>
      </c>
      <c r="P10" s="84"/>
      <c r="Q10" s="24" t="s">
        <v>56</v>
      </c>
      <c r="R10" s="84"/>
      <c r="S10" s="85">
        <v>0</v>
      </c>
      <c r="T10" s="86" t="s">
        <v>59</v>
      </c>
      <c r="U10" s="87">
        <v>0.4</v>
      </c>
      <c r="V10" s="88"/>
      <c r="W10" s="157"/>
      <c r="X10" s="157"/>
      <c r="Y10" s="157"/>
      <c r="Z10" s="157"/>
      <c r="AA10" s="157"/>
      <c r="AB10" s="157"/>
      <c r="AC10" s="89"/>
      <c r="AD10" s="89"/>
      <c r="AE10" s="89"/>
      <c r="AF10" s="89"/>
      <c r="AG10" s="89"/>
      <c r="AK10" s="91"/>
      <c r="AL10" s="91"/>
      <c r="AM10" s="91"/>
      <c r="AN10" s="91"/>
      <c r="AO10" s="91"/>
      <c r="AP10" s="91"/>
      <c r="AQ10" s="92"/>
      <c r="AR10" s="92"/>
      <c r="AS10" s="92"/>
    </row>
    <row r="11" spans="1:45" s="90" customFormat="1" ht="69.75" customHeight="1" hidden="1">
      <c r="A11" s="74">
        <v>4</v>
      </c>
      <c r="B11" s="75">
        <v>3</v>
      </c>
      <c r="C11" s="76" t="s">
        <v>49</v>
      </c>
      <c r="D11" s="77">
        <v>7</v>
      </c>
      <c r="E11" s="76" t="s">
        <v>50</v>
      </c>
      <c r="F11" s="78">
        <v>7</v>
      </c>
      <c r="G11" s="79" t="s">
        <v>51</v>
      </c>
      <c r="H11" s="80">
        <v>30</v>
      </c>
      <c r="I11" s="76" t="s">
        <v>52</v>
      </c>
      <c r="J11" s="77">
        <v>886</v>
      </c>
      <c r="K11" s="76" t="s">
        <v>53</v>
      </c>
      <c r="L11" s="81">
        <v>7</v>
      </c>
      <c r="M11" s="82" t="s">
        <v>54</v>
      </c>
      <c r="N11" s="77">
        <v>3</v>
      </c>
      <c r="O11" s="83" t="s">
        <v>60</v>
      </c>
      <c r="P11" s="84"/>
      <c r="Q11" s="24" t="s">
        <v>56</v>
      </c>
      <c r="R11" s="84"/>
      <c r="S11" s="85">
        <v>0</v>
      </c>
      <c r="T11" s="76" t="s">
        <v>61</v>
      </c>
      <c r="U11" s="87">
        <v>0.3</v>
      </c>
      <c r="V11" s="88"/>
      <c r="W11" s="157"/>
      <c r="X11" s="157"/>
      <c r="Y11" s="157"/>
      <c r="Z11" s="157"/>
      <c r="AA11" s="157"/>
      <c r="AB11" s="157"/>
      <c r="AC11" s="89"/>
      <c r="AD11" s="89"/>
      <c r="AE11" s="89"/>
      <c r="AF11" s="89"/>
      <c r="AG11" s="89"/>
      <c r="AK11" s="91"/>
      <c r="AL11" s="91"/>
      <c r="AM11" s="91"/>
      <c r="AN11" s="91"/>
      <c r="AO11" s="91"/>
      <c r="AP11" s="91"/>
      <c r="AQ11" s="92"/>
      <c r="AR11" s="92"/>
      <c r="AS11" s="92"/>
    </row>
    <row r="12" spans="1:37" ht="10.5" customHeight="1">
      <c r="A12" s="93"/>
      <c r="B12" s="93"/>
      <c r="C12" s="93"/>
      <c r="D12" s="93"/>
      <c r="E12" s="93"/>
      <c r="F12" s="93"/>
      <c r="G12" s="93"/>
      <c r="H12" s="93"/>
      <c r="I12" s="93"/>
      <c r="J12" s="93"/>
      <c r="K12" s="94"/>
      <c r="L12" s="93"/>
      <c r="M12" s="94"/>
      <c r="N12" s="130"/>
      <c r="O12" s="94"/>
      <c r="P12" s="94"/>
      <c r="Q12" s="94"/>
      <c r="R12" s="94"/>
      <c r="S12" s="94"/>
      <c r="T12" s="94"/>
      <c r="U12" s="94"/>
      <c r="V12" s="94"/>
      <c r="W12" s="157"/>
      <c r="X12" s="157"/>
      <c r="Y12" s="157"/>
      <c r="Z12" s="157"/>
      <c r="AA12" s="157"/>
      <c r="AB12" s="157"/>
      <c r="AC12" s="94"/>
      <c r="AD12" s="94"/>
      <c r="AE12" s="94"/>
      <c r="AF12" s="94"/>
      <c r="AG12" s="94"/>
      <c r="AH12" s="7"/>
      <c r="AI12" s="7"/>
      <c r="AJ12" s="7"/>
      <c r="AK12" s="7"/>
    </row>
    <row r="13" spans="2:63" s="36" customFormat="1" ht="15.75">
      <c r="B13" s="38"/>
      <c r="C13" s="39"/>
      <c r="D13" s="38"/>
      <c r="E13" s="39"/>
      <c r="F13" s="38"/>
      <c r="G13" s="40"/>
      <c r="H13" s="38"/>
      <c r="I13" s="39"/>
      <c r="J13" s="38"/>
      <c r="K13" s="41"/>
      <c r="L13" s="38"/>
      <c r="M13" s="41"/>
      <c r="N13" s="42"/>
      <c r="O13" s="41"/>
      <c r="P13" s="42"/>
      <c r="Q13" s="42"/>
      <c r="R13" s="42"/>
      <c r="S13" s="35"/>
      <c r="T13" s="35"/>
      <c r="U13" s="35"/>
      <c r="V13" s="35"/>
      <c r="AQ13" s="37"/>
      <c r="AR13" s="37"/>
      <c r="AS13" s="37"/>
      <c r="AT13" s="35"/>
      <c r="AU13" s="35"/>
      <c r="AV13" s="35"/>
      <c r="AW13" s="35"/>
      <c r="AX13" s="35"/>
      <c r="AY13" s="35"/>
      <c r="AZ13" s="35"/>
      <c r="BA13" s="35"/>
      <c r="BB13" s="35"/>
      <c r="BC13" s="35"/>
      <c r="BD13" s="35"/>
      <c r="BE13" s="35"/>
      <c r="BF13" s="35"/>
      <c r="BG13" s="35"/>
      <c r="BH13" s="35"/>
      <c r="BI13" s="35"/>
      <c r="BJ13" s="35"/>
      <c r="BK13" s="35"/>
    </row>
  </sheetData>
  <sheetProtection password="DFF8" sheet="1" formatRows="0"/>
  <mergeCells count="31">
    <mergeCell ref="AD5:AD6"/>
    <mergeCell ref="Y5:Z5"/>
    <mergeCell ref="Y7:Y12"/>
    <mergeCell ref="AA7:AA12"/>
    <mergeCell ref="S5:S6"/>
    <mergeCell ref="AB7:AB12"/>
    <mergeCell ref="W7:W12"/>
    <mergeCell ref="D5:E5"/>
    <mergeCell ref="X7:X12"/>
    <mergeCell ref="U5:V5"/>
    <mergeCell ref="Z7:Z12"/>
    <mergeCell ref="L5:M5"/>
    <mergeCell ref="AO5:AP5"/>
    <mergeCell ref="AK5:AL5"/>
    <mergeCell ref="AM5:AN5"/>
    <mergeCell ref="AF5:AF6"/>
    <mergeCell ref="AC5:AC6"/>
    <mergeCell ref="A5:A6"/>
    <mergeCell ref="AG5:AG6"/>
    <mergeCell ref="AE5:AE6"/>
    <mergeCell ref="AA5:AB5"/>
    <mergeCell ref="F5:G5"/>
    <mergeCell ref="A2:K2"/>
    <mergeCell ref="J5:K5"/>
    <mergeCell ref="N2:Z2"/>
    <mergeCell ref="H5:I5"/>
    <mergeCell ref="N5:O5"/>
    <mergeCell ref="P5:R5"/>
    <mergeCell ref="W5:X5"/>
    <mergeCell ref="T5:T6"/>
    <mergeCell ref="B5:C5"/>
  </mergeCells>
  <conditionalFormatting sqref="W7:AB12">
    <cfRule type="cellIs" priority="53" dxfId="3" operator="notEqual" stopIfTrue="1">
      <formula>BC7</formula>
    </cfRule>
  </conditionalFormatting>
  <conditionalFormatting sqref="W12:Z12">
    <cfRule type="cellIs" priority="11" dxfId="4" operator="notEqual" stopIfTrue="1">
      <formula>#REF!</formula>
    </cfRule>
  </conditionalFormatting>
  <conditionalFormatting sqref="W8:AB11">
    <cfRule type="cellIs" priority="3" dxfId="3" operator="notEqual" stopIfTrue="1">
      <formula>BC8</formula>
    </cfRule>
  </conditionalFormatting>
  <dataValidations count="6">
    <dataValidation type="list" allowBlank="1" showInputMessage="1" showErrorMessage="1" sqref="I7">
      <formula1>$AY$13:$AY$34</formula1>
    </dataValidation>
    <dataValidation type="list" allowBlank="1" showInputMessage="1" showErrorMessage="1" sqref="C7">
      <formula1>$BA$12:$BA$12</formula1>
    </dataValidation>
    <dataValidation type="list" allowBlank="1" showInputMessage="1" showErrorMessage="1" sqref="D7">
      <formula1>$BC$11</formula1>
    </dataValidation>
    <dataValidation type="list" allowBlank="1" showInputMessage="1" showErrorMessage="1" sqref="E7">
      <formula1>$BD$11</formula1>
    </dataValidation>
    <dataValidation type="list" allowBlank="1" showInputMessage="1" showErrorMessage="1" sqref="G7">
      <formula1>#REF!</formula1>
    </dataValidation>
    <dataValidation type="list" allowBlank="1" showInputMessage="1" showErrorMessage="1" sqref="F7">
      <formula1>#REF!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38"/>
  <sheetViews>
    <sheetView showGridLines="0" tabSelected="1" zoomScale="75" zoomScaleNormal="75" zoomScalePageLayoutView="0" workbookViewId="0" topLeftCell="K1">
      <pane ySplit="3" topLeftCell="A6" activePane="bottomLeft" state="frozen"/>
      <selection pane="topLeft" activeCell="K1" sqref="K1"/>
      <selection pane="bottomLeft" activeCell="R6" sqref="R6"/>
    </sheetView>
  </sheetViews>
  <sheetFormatPr defaultColWidth="11.421875" defaultRowHeight="15" zeroHeight="1" outlineLevelRow="2"/>
  <cols>
    <col min="1" max="1" width="9.421875" style="17" hidden="1" customWidth="1"/>
    <col min="2" max="2" width="18.421875" style="6" hidden="1" customWidth="1"/>
    <col min="3" max="3" width="10.140625" style="17" hidden="1" customWidth="1"/>
    <col min="4" max="4" width="28.57421875" style="6" hidden="1" customWidth="1"/>
    <col min="5" max="5" width="11.00390625" style="17" hidden="1" customWidth="1"/>
    <col min="6" max="6" width="24.140625" style="6" hidden="1" customWidth="1"/>
    <col min="7" max="7" width="8.7109375" style="17" hidden="1" customWidth="1"/>
    <col min="8" max="8" width="24.140625" style="6" hidden="1" customWidth="1"/>
    <col min="9" max="9" width="18.00390625" style="6" hidden="1" customWidth="1"/>
    <col min="10" max="10" width="13.8515625" style="6" hidden="1" customWidth="1"/>
    <col min="11" max="11" width="8.7109375" style="17" customWidth="1"/>
    <col min="12" max="12" width="35.14062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1.421875" style="19" customWidth="1"/>
    <col min="21" max="22" width="50.7109375" style="6" customWidth="1"/>
    <col min="23" max="23" width="0" style="6" hidden="1" customWidth="1"/>
    <col min="24" max="16384" width="11.421875" style="6" customWidth="1"/>
  </cols>
  <sheetData>
    <row r="1" spans="14:17" ht="25.5">
      <c r="N1" s="3" t="s">
        <v>15</v>
      </c>
      <c r="O1" s="18"/>
      <c r="P1" s="18"/>
      <c r="Q1" s="18"/>
    </row>
    <row r="2" spans="1:22" ht="107.25" customHeight="1">
      <c r="A2" s="162" t="s">
        <v>33</v>
      </c>
      <c r="B2" s="163"/>
      <c r="C2" s="162" t="s">
        <v>26</v>
      </c>
      <c r="D2" s="163"/>
      <c r="E2" s="164" t="s">
        <v>32</v>
      </c>
      <c r="F2" s="163"/>
      <c r="G2" s="164" t="s">
        <v>27</v>
      </c>
      <c r="H2" s="163"/>
      <c r="I2" s="164" t="s">
        <v>39</v>
      </c>
      <c r="J2" s="163"/>
      <c r="K2" s="143" t="s">
        <v>23</v>
      </c>
      <c r="L2" s="144"/>
      <c r="M2" s="161" t="s">
        <v>22</v>
      </c>
      <c r="N2" s="146"/>
      <c r="O2" s="172" t="s">
        <v>38</v>
      </c>
      <c r="P2" s="145"/>
      <c r="Q2" s="146"/>
      <c r="R2" s="148" t="s">
        <v>21</v>
      </c>
      <c r="S2" s="147" t="s">
        <v>0</v>
      </c>
      <c r="T2" s="147"/>
      <c r="U2" s="151" t="s">
        <v>10</v>
      </c>
      <c r="V2" s="151"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71"/>
      <c r="S3" s="4" t="s">
        <v>77</v>
      </c>
      <c r="T3" s="4" t="s">
        <v>78</v>
      </c>
      <c r="U3" s="151"/>
      <c r="V3" s="151"/>
    </row>
    <row r="4" spans="1:22" s="28" customFormat="1" ht="161.25" customHeight="1" outlineLevel="2">
      <c r="A4" s="54">
        <v>7</v>
      </c>
      <c r="B4" s="55" t="s">
        <v>43</v>
      </c>
      <c r="C4" s="54">
        <v>6</v>
      </c>
      <c r="D4" s="55" t="s">
        <v>44</v>
      </c>
      <c r="E4" s="54">
        <v>1</v>
      </c>
      <c r="F4" s="55" t="s">
        <v>45</v>
      </c>
      <c r="G4" s="120">
        <v>883</v>
      </c>
      <c r="H4" s="121" t="s">
        <v>46</v>
      </c>
      <c r="I4" s="56"/>
      <c r="J4" s="56"/>
      <c r="K4" s="122">
        <v>1</v>
      </c>
      <c r="L4" s="55" t="s">
        <v>47</v>
      </c>
      <c r="M4" s="95">
        <v>1</v>
      </c>
      <c r="N4" s="55" t="s">
        <v>62</v>
      </c>
      <c r="O4" s="96" t="s">
        <v>56</v>
      </c>
      <c r="P4" s="97"/>
      <c r="Q4" s="97"/>
      <c r="R4" s="55" t="s">
        <v>63</v>
      </c>
      <c r="S4" s="134">
        <v>0.26</v>
      </c>
      <c r="T4" s="25">
        <v>0.07</v>
      </c>
      <c r="U4" s="26" t="s">
        <v>86</v>
      </c>
      <c r="V4" s="27"/>
    </row>
    <row r="5" spans="1:22" s="21" customFormat="1" ht="409.5">
      <c r="A5" s="54">
        <v>7</v>
      </c>
      <c r="B5" s="55" t="s">
        <v>43</v>
      </c>
      <c r="C5" s="54">
        <v>6</v>
      </c>
      <c r="D5" s="55" t="s">
        <v>44</v>
      </c>
      <c r="E5" s="54">
        <v>1</v>
      </c>
      <c r="F5" s="55" t="s">
        <v>45</v>
      </c>
      <c r="G5" s="120">
        <v>883</v>
      </c>
      <c r="H5" s="121" t="s">
        <v>46</v>
      </c>
      <c r="I5" s="56"/>
      <c r="J5" s="56"/>
      <c r="K5" s="122">
        <v>1</v>
      </c>
      <c r="L5" s="55" t="s">
        <v>47</v>
      </c>
      <c r="M5" s="95">
        <v>2</v>
      </c>
      <c r="N5" s="55" t="s">
        <v>64</v>
      </c>
      <c r="O5" s="96" t="s">
        <v>56</v>
      </c>
      <c r="P5" s="97"/>
      <c r="Q5" s="97"/>
      <c r="R5" s="55" t="s">
        <v>65</v>
      </c>
      <c r="S5" s="134">
        <v>0.25</v>
      </c>
      <c r="T5" s="25">
        <v>0.06</v>
      </c>
      <c r="U5" s="26" t="s">
        <v>87</v>
      </c>
      <c r="V5" s="27"/>
    </row>
    <row r="6" spans="1:22" s="21" customFormat="1" ht="111" customHeight="1">
      <c r="A6" s="54">
        <v>7</v>
      </c>
      <c r="B6" s="55" t="s">
        <v>43</v>
      </c>
      <c r="C6" s="54">
        <v>6</v>
      </c>
      <c r="D6" s="55" t="s">
        <v>44</v>
      </c>
      <c r="E6" s="54">
        <v>1</v>
      </c>
      <c r="F6" s="55" t="s">
        <v>45</v>
      </c>
      <c r="G6" s="120">
        <v>883</v>
      </c>
      <c r="H6" s="121" t="s">
        <v>46</v>
      </c>
      <c r="I6" s="56"/>
      <c r="J6" s="56"/>
      <c r="K6" s="122">
        <v>1</v>
      </c>
      <c r="L6" s="55" t="s">
        <v>47</v>
      </c>
      <c r="M6" s="98">
        <v>2</v>
      </c>
      <c r="N6" s="55" t="s">
        <v>66</v>
      </c>
      <c r="O6" s="123"/>
      <c r="P6" s="124"/>
      <c r="Q6" s="124" t="s">
        <v>56</v>
      </c>
      <c r="R6" s="99" t="s">
        <v>83</v>
      </c>
      <c r="S6" s="100">
        <v>1</v>
      </c>
      <c r="T6" s="125">
        <f>(100/12)*3</f>
        <v>25</v>
      </c>
      <c r="U6" s="138" t="s">
        <v>92</v>
      </c>
      <c r="V6" s="126"/>
    </row>
    <row r="7" spans="1:22" s="21" customFormat="1" ht="84.75" customHeight="1">
      <c r="A7" s="54">
        <v>7</v>
      </c>
      <c r="B7" s="55" t="s">
        <v>43</v>
      </c>
      <c r="C7" s="54">
        <v>6</v>
      </c>
      <c r="D7" s="55" t="s">
        <v>44</v>
      </c>
      <c r="E7" s="54">
        <v>1</v>
      </c>
      <c r="F7" s="55" t="s">
        <v>45</v>
      </c>
      <c r="G7" s="120">
        <v>883</v>
      </c>
      <c r="H7" s="121" t="s">
        <v>46</v>
      </c>
      <c r="I7" s="56"/>
      <c r="J7" s="56"/>
      <c r="K7" s="122">
        <v>1</v>
      </c>
      <c r="L7" s="55" t="s">
        <v>47</v>
      </c>
      <c r="M7" s="98">
        <v>2</v>
      </c>
      <c r="N7" s="55" t="s">
        <v>67</v>
      </c>
      <c r="O7" s="123"/>
      <c r="P7" s="124"/>
      <c r="Q7" s="124" t="s">
        <v>56</v>
      </c>
      <c r="R7" s="99" t="s">
        <v>68</v>
      </c>
      <c r="S7" s="100">
        <v>1</v>
      </c>
      <c r="T7" s="125">
        <f>(100/12)*3</f>
        <v>25</v>
      </c>
      <c r="U7" s="138" t="s">
        <v>85</v>
      </c>
      <c r="V7" s="126"/>
    </row>
    <row r="8" spans="1:22" s="21" customFormat="1" ht="123" customHeight="1">
      <c r="A8" s="54">
        <v>7</v>
      </c>
      <c r="B8" s="55" t="s">
        <v>43</v>
      </c>
      <c r="C8" s="54">
        <v>6</v>
      </c>
      <c r="D8" s="55" t="s">
        <v>44</v>
      </c>
      <c r="E8" s="54">
        <v>1</v>
      </c>
      <c r="F8" s="55" t="s">
        <v>45</v>
      </c>
      <c r="G8" s="120">
        <v>883</v>
      </c>
      <c r="H8" s="121" t="s">
        <v>46</v>
      </c>
      <c r="I8" s="122"/>
      <c r="J8" s="55"/>
      <c r="K8" s="122">
        <v>1</v>
      </c>
      <c r="L8" s="55" t="s">
        <v>47</v>
      </c>
      <c r="M8" s="98">
        <v>6</v>
      </c>
      <c r="N8" s="55" t="s">
        <v>79</v>
      </c>
      <c r="O8" s="123"/>
      <c r="P8" s="124"/>
      <c r="Q8" s="124" t="s">
        <v>56</v>
      </c>
      <c r="R8" s="99" t="s">
        <v>80</v>
      </c>
      <c r="S8" s="100">
        <v>0.5</v>
      </c>
      <c r="T8" s="125">
        <v>8.3</v>
      </c>
      <c r="U8" s="138" t="s">
        <v>93</v>
      </c>
      <c r="V8" s="126"/>
    </row>
    <row r="9" spans="1:22" s="21" customFormat="1" ht="123.75" customHeight="1">
      <c r="A9" s="54">
        <v>7</v>
      </c>
      <c r="B9" s="55" t="s">
        <v>43</v>
      </c>
      <c r="C9" s="54">
        <v>6</v>
      </c>
      <c r="D9" s="55" t="s">
        <v>44</v>
      </c>
      <c r="E9" s="54">
        <v>1</v>
      </c>
      <c r="F9" s="55" t="s">
        <v>45</v>
      </c>
      <c r="G9" s="120">
        <v>883</v>
      </c>
      <c r="H9" s="121" t="s">
        <v>46</v>
      </c>
      <c r="I9" s="56"/>
      <c r="J9" s="56"/>
      <c r="K9" s="122">
        <v>1</v>
      </c>
      <c r="L9" s="55" t="s">
        <v>47</v>
      </c>
      <c r="M9" s="98">
        <v>7</v>
      </c>
      <c r="N9" s="55" t="s">
        <v>81</v>
      </c>
      <c r="O9" s="123"/>
      <c r="P9" s="124"/>
      <c r="Q9" s="124" t="s">
        <v>56</v>
      </c>
      <c r="R9" s="99" t="s">
        <v>82</v>
      </c>
      <c r="S9" s="100">
        <v>1</v>
      </c>
      <c r="T9" s="125">
        <f>(100/12)*3</f>
        <v>25</v>
      </c>
      <c r="U9" s="138" t="s">
        <v>94</v>
      </c>
      <c r="V9" s="126"/>
    </row>
    <row r="10" spans="1:22" s="21" customFormat="1" ht="19.5" customHeight="1">
      <c r="A10" s="165"/>
      <c r="B10" s="166"/>
      <c r="C10" s="167"/>
      <c r="D10" s="101"/>
      <c r="E10" s="101"/>
      <c r="F10" s="101"/>
      <c r="G10" s="101"/>
      <c r="H10" s="101"/>
      <c r="I10" s="101"/>
      <c r="J10" s="101"/>
      <c r="K10" s="101"/>
      <c r="L10" s="101"/>
      <c r="M10" s="101"/>
      <c r="N10" s="102"/>
      <c r="O10" s="102"/>
      <c r="P10" s="102"/>
      <c r="Q10" s="102"/>
      <c r="R10" s="101"/>
      <c r="S10" s="131"/>
      <c r="T10" s="103"/>
      <c r="U10" s="104"/>
      <c r="V10" s="104"/>
    </row>
    <row r="11" spans="1:22" s="28" customFormat="1" ht="161.25" customHeight="1" hidden="1" outlineLevel="2">
      <c r="A11" s="77">
        <v>7</v>
      </c>
      <c r="B11" s="76" t="s">
        <v>50</v>
      </c>
      <c r="C11" s="78">
        <v>7</v>
      </c>
      <c r="D11" s="79" t="s">
        <v>51</v>
      </c>
      <c r="E11" s="80">
        <v>30</v>
      </c>
      <c r="F11" s="76" t="s">
        <v>52</v>
      </c>
      <c r="G11" s="77">
        <v>886</v>
      </c>
      <c r="H11" s="76" t="s">
        <v>53</v>
      </c>
      <c r="I11" s="81">
        <v>7</v>
      </c>
      <c r="J11" s="82" t="s">
        <v>54</v>
      </c>
      <c r="K11" s="77">
        <v>1</v>
      </c>
      <c r="L11" s="83" t="s">
        <v>55</v>
      </c>
      <c r="M11" s="106">
        <v>11</v>
      </c>
      <c r="N11" s="107" t="s">
        <v>69</v>
      </c>
      <c r="O11" s="24"/>
      <c r="P11" s="24"/>
      <c r="Q11" s="24" t="s">
        <v>56</v>
      </c>
      <c r="R11" s="108" t="s">
        <v>70</v>
      </c>
      <c r="S11" s="135">
        <v>1</v>
      </c>
      <c r="T11" s="25"/>
      <c r="U11" s="26"/>
      <c r="V11" s="27"/>
    </row>
    <row r="12" spans="1:22" s="28" customFormat="1" ht="161.25" customHeight="1" hidden="1" outlineLevel="2">
      <c r="A12" s="77">
        <v>7</v>
      </c>
      <c r="B12" s="76" t="s">
        <v>50</v>
      </c>
      <c r="C12" s="78">
        <v>7</v>
      </c>
      <c r="D12" s="79" t="s">
        <v>51</v>
      </c>
      <c r="E12" s="80">
        <v>3</v>
      </c>
      <c r="F12" s="76" t="s">
        <v>52</v>
      </c>
      <c r="G12" s="77">
        <v>886</v>
      </c>
      <c r="H12" s="76" t="s">
        <v>53</v>
      </c>
      <c r="I12" s="81">
        <v>7</v>
      </c>
      <c r="J12" s="82" t="s">
        <v>54</v>
      </c>
      <c r="K12" s="77">
        <v>1</v>
      </c>
      <c r="L12" s="83" t="s">
        <v>55</v>
      </c>
      <c r="M12" s="106">
        <v>12</v>
      </c>
      <c r="N12" s="109" t="s">
        <v>71</v>
      </c>
      <c r="O12" s="24"/>
      <c r="P12" s="24"/>
      <c r="Q12" s="24" t="s">
        <v>56</v>
      </c>
      <c r="R12" s="108" t="s">
        <v>72</v>
      </c>
      <c r="S12" s="135">
        <v>1</v>
      </c>
      <c r="T12" s="25"/>
      <c r="U12" s="26"/>
      <c r="V12" s="27"/>
    </row>
    <row r="13" spans="1:22" s="28" customFormat="1" ht="11.25" customHeight="1" hidden="1" outlineLevel="2">
      <c r="A13" s="110"/>
      <c r="B13" s="110"/>
      <c r="C13" s="110"/>
      <c r="D13" s="111"/>
      <c r="E13" s="110"/>
      <c r="F13" s="111"/>
      <c r="G13" s="110"/>
      <c r="H13" s="111"/>
      <c r="I13" s="111"/>
      <c r="J13" s="111"/>
      <c r="K13" s="110"/>
      <c r="L13" s="111"/>
      <c r="M13" s="112"/>
      <c r="N13" s="111"/>
      <c r="O13" s="113"/>
      <c r="P13" s="113"/>
      <c r="Q13" s="113"/>
      <c r="R13" s="111"/>
      <c r="S13" s="136"/>
      <c r="T13" s="114"/>
      <c r="U13" s="115"/>
      <c r="V13" s="116"/>
    </row>
    <row r="14" spans="1:22" s="28" customFormat="1" ht="161.25" customHeight="1" hidden="1" outlineLevel="2">
      <c r="A14" s="77">
        <v>7</v>
      </c>
      <c r="B14" s="76" t="s">
        <v>50</v>
      </c>
      <c r="C14" s="78">
        <v>7</v>
      </c>
      <c r="D14" s="79" t="s">
        <v>51</v>
      </c>
      <c r="E14" s="80">
        <v>30</v>
      </c>
      <c r="F14" s="76" t="s">
        <v>52</v>
      </c>
      <c r="G14" s="77">
        <v>886</v>
      </c>
      <c r="H14" s="76" t="s">
        <v>53</v>
      </c>
      <c r="I14" s="81">
        <v>7</v>
      </c>
      <c r="J14" s="82" t="s">
        <v>54</v>
      </c>
      <c r="K14" s="77">
        <v>2</v>
      </c>
      <c r="L14" s="83" t="s">
        <v>58</v>
      </c>
      <c r="M14" s="106">
        <v>13</v>
      </c>
      <c r="N14" s="107" t="s">
        <v>73</v>
      </c>
      <c r="O14" s="24"/>
      <c r="P14" s="24"/>
      <c r="Q14" s="24" t="s">
        <v>56</v>
      </c>
      <c r="R14" s="108" t="s">
        <v>74</v>
      </c>
      <c r="S14" s="135">
        <v>1</v>
      </c>
      <c r="T14" s="25"/>
      <c r="U14" s="26"/>
      <c r="V14" s="27"/>
    </row>
    <row r="15" spans="1:22" s="28" customFormat="1" ht="11.25" customHeight="1" hidden="1" outlineLevel="2">
      <c r="A15" s="110"/>
      <c r="B15" s="110"/>
      <c r="C15" s="110"/>
      <c r="D15" s="111"/>
      <c r="E15" s="110"/>
      <c r="F15" s="111"/>
      <c r="G15" s="110"/>
      <c r="H15" s="111"/>
      <c r="I15" s="111"/>
      <c r="J15" s="111"/>
      <c r="K15" s="110"/>
      <c r="L15" s="111"/>
      <c r="M15" s="112"/>
      <c r="N15" s="111"/>
      <c r="O15" s="113"/>
      <c r="P15" s="113"/>
      <c r="Q15" s="113"/>
      <c r="R15" s="111"/>
      <c r="S15" s="136"/>
      <c r="T15" s="114"/>
      <c r="U15" s="115"/>
      <c r="V15" s="116"/>
    </row>
    <row r="16" spans="1:22" s="28" customFormat="1" ht="161.25" customHeight="1" hidden="1" outlineLevel="2">
      <c r="A16" s="77">
        <v>7</v>
      </c>
      <c r="B16" s="76" t="s">
        <v>50</v>
      </c>
      <c r="C16" s="78">
        <v>7</v>
      </c>
      <c r="D16" s="79" t="s">
        <v>51</v>
      </c>
      <c r="E16" s="80">
        <v>30</v>
      </c>
      <c r="F16" s="76" t="s">
        <v>52</v>
      </c>
      <c r="G16" s="77">
        <v>886</v>
      </c>
      <c r="H16" s="76" t="s">
        <v>53</v>
      </c>
      <c r="I16" s="81">
        <v>7</v>
      </c>
      <c r="J16" s="82" t="s">
        <v>54</v>
      </c>
      <c r="K16" s="77">
        <v>3</v>
      </c>
      <c r="L16" s="83" t="s">
        <v>60</v>
      </c>
      <c r="M16" s="106">
        <v>14</v>
      </c>
      <c r="N16" s="117" t="s">
        <v>75</v>
      </c>
      <c r="O16" s="24"/>
      <c r="P16" s="24"/>
      <c r="Q16" s="24" t="s">
        <v>56</v>
      </c>
      <c r="R16" s="108" t="s">
        <v>76</v>
      </c>
      <c r="S16" s="135">
        <v>1</v>
      </c>
      <c r="T16" s="25"/>
      <c r="U16" s="26"/>
      <c r="V16" s="27"/>
    </row>
    <row r="17" spans="1:22" s="21" customFormat="1" ht="15" hidden="1">
      <c r="A17" s="168"/>
      <c r="B17" s="169"/>
      <c r="C17" s="170"/>
      <c r="D17" s="29"/>
      <c r="E17" s="29"/>
      <c r="F17" s="29"/>
      <c r="G17" s="29"/>
      <c r="H17" s="29"/>
      <c r="I17" s="29"/>
      <c r="J17" s="29"/>
      <c r="K17" s="29"/>
      <c r="L17" s="29"/>
      <c r="M17" s="29"/>
      <c r="N17" s="30"/>
      <c r="O17" s="30"/>
      <c r="P17" s="30"/>
      <c r="Q17" s="30"/>
      <c r="R17" s="29"/>
      <c r="S17" s="132"/>
      <c r="T17" s="118"/>
      <c r="U17" s="119"/>
      <c r="V17" s="119"/>
    </row>
    <row r="18" spans="1:22" s="21" customFormat="1" ht="15" customHeight="1">
      <c r="A18" s="22"/>
      <c r="C18" s="22"/>
      <c r="E18" s="22"/>
      <c r="G18" s="22"/>
      <c r="K18" s="22"/>
      <c r="M18" s="22"/>
      <c r="O18" s="22"/>
      <c r="P18" s="22"/>
      <c r="Q18" s="22"/>
      <c r="S18" s="133"/>
      <c r="T18" s="137"/>
      <c r="U18" s="105"/>
      <c r="V18" s="105"/>
    </row>
    <row r="19" spans="1:22" s="21" customFormat="1" ht="15" customHeight="1">
      <c r="A19" s="22"/>
      <c r="C19" s="22"/>
      <c r="E19" s="22"/>
      <c r="G19" s="22"/>
      <c r="K19" s="22"/>
      <c r="M19" s="22"/>
      <c r="O19" s="22"/>
      <c r="P19" s="22"/>
      <c r="Q19" s="22"/>
      <c r="S19" s="22"/>
      <c r="T19" s="137"/>
      <c r="U19" s="105"/>
      <c r="V19" s="105"/>
    </row>
    <row r="20" spans="1:22" s="21" customFormat="1" ht="15" customHeight="1">
      <c r="A20" s="22"/>
      <c r="C20" s="22"/>
      <c r="E20" s="22"/>
      <c r="G20" s="22"/>
      <c r="K20" s="22"/>
      <c r="M20" s="22"/>
      <c r="O20" s="22"/>
      <c r="P20" s="22"/>
      <c r="Q20" s="22"/>
      <c r="S20" s="22"/>
      <c r="T20" s="137"/>
      <c r="U20" s="105"/>
      <c r="V20" s="105"/>
    </row>
    <row r="21" spans="1:22" s="21" customFormat="1" ht="15" customHeight="1">
      <c r="A21" s="22"/>
      <c r="C21" s="22"/>
      <c r="E21" s="22"/>
      <c r="G21" s="22"/>
      <c r="K21" s="22"/>
      <c r="M21" s="22"/>
      <c r="O21" s="22"/>
      <c r="P21" s="22"/>
      <c r="Q21" s="22"/>
      <c r="S21" s="22"/>
      <c r="T21" s="137"/>
      <c r="U21" s="105"/>
      <c r="V21" s="105"/>
    </row>
    <row r="22" spans="1:22" s="21" customFormat="1" ht="15" customHeight="1">
      <c r="A22" s="22"/>
      <c r="C22" s="22"/>
      <c r="E22" s="22"/>
      <c r="G22" s="22"/>
      <c r="K22" s="22"/>
      <c r="M22" s="22"/>
      <c r="O22" s="22"/>
      <c r="P22" s="22"/>
      <c r="Q22" s="22"/>
      <c r="S22" s="22"/>
      <c r="T22" s="137"/>
      <c r="U22" s="105"/>
      <c r="V22" s="105"/>
    </row>
    <row r="23" spans="1:20" s="21" customFormat="1" ht="15" customHeight="1">
      <c r="A23" s="22"/>
      <c r="C23" s="22"/>
      <c r="E23" s="22"/>
      <c r="G23" s="22"/>
      <c r="K23" s="22"/>
      <c r="M23" s="22"/>
      <c r="O23" s="22"/>
      <c r="P23" s="22"/>
      <c r="Q23" s="22"/>
      <c r="S23" s="22"/>
      <c r="T23" s="23"/>
    </row>
    <row r="24" spans="1:20" s="21" customFormat="1" ht="15" customHeight="1">
      <c r="A24" s="22"/>
      <c r="C24" s="22"/>
      <c r="E24" s="22"/>
      <c r="G24" s="22"/>
      <c r="K24" s="22"/>
      <c r="M24" s="22"/>
      <c r="O24" s="22"/>
      <c r="P24" s="22"/>
      <c r="Q24" s="22"/>
      <c r="S24" s="22"/>
      <c r="T24" s="23"/>
    </row>
    <row r="25" spans="1:20" s="21" customFormat="1" ht="15" customHeight="1">
      <c r="A25" s="22"/>
      <c r="C25" s="22"/>
      <c r="E25" s="22"/>
      <c r="G25" s="22"/>
      <c r="K25" s="22"/>
      <c r="M25" s="22"/>
      <c r="O25" s="22"/>
      <c r="P25" s="22"/>
      <c r="Q25" s="22"/>
      <c r="S25" s="22"/>
      <c r="T25" s="23"/>
    </row>
    <row r="26" spans="1:20" s="21" customFormat="1" ht="15" customHeight="1">
      <c r="A26" s="22"/>
      <c r="C26" s="22"/>
      <c r="E26" s="22"/>
      <c r="G26" s="22"/>
      <c r="K26" s="22"/>
      <c r="M26" s="22"/>
      <c r="O26" s="22"/>
      <c r="P26" s="22"/>
      <c r="Q26" s="22"/>
      <c r="S26" s="22"/>
      <c r="T26" s="23"/>
    </row>
    <row r="27" spans="1:20" s="21" customFormat="1" ht="15" customHeight="1">
      <c r="A27" s="22"/>
      <c r="C27" s="22"/>
      <c r="E27" s="22"/>
      <c r="G27" s="22"/>
      <c r="K27" s="22"/>
      <c r="M27" s="22"/>
      <c r="O27" s="22"/>
      <c r="P27" s="22"/>
      <c r="Q27" s="22"/>
      <c r="S27" s="22"/>
      <c r="T27" s="23"/>
    </row>
    <row r="28" spans="1:20" s="21" customFormat="1" ht="15" customHeight="1">
      <c r="A28" s="22"/>
      <c r="C28" s="22"/>
      <c r="E28" s="22"/>
      <c r="G28" s="22"/>
      <c r="K28" s="22"/>
      <c r="M28" s="22"/>
      <c r="O28" s="22"/>
      <c r="P28" s="22"/>
      <c r="Q28" s="22"/>
      <c r="S28" s="22"/>
      <c r="T28" s="23"/>
    </row>
    <row r="29" spans="1:20" s="21" customFormat="1" ht="15" customHeight="1">
      <c r="A29" s="22"/>
      <c r="C29" s="22"/>
      <c r="E29" s="22"/>
      <c r="G29" s="22"/>
      <c r="K29" s="22"/>
      <c r="M29" s="22"/>
      <c r="O29" s="22"/>
      <c r="P29" s="22"/>
      <c r="Q29" s="22"/>
      <c r="S29" s="22"/>
      <c r="T29" s="23"/>
    </row>
    <row r="30" spans="1:20" s="21" customFormat="1" ht="15" customHeight="1">
      <c r="A30" s="22"/>
      <c r="C30" s="22"/>
      <c r="E30" s="22"/>
      <c r="G30" s="22"/>
      <c r="K30" s="22"/>
      <c r="M30" s="22"/>
      <c r="O30" s="22"/>
      <c r="P30" s="22"/>
      <c r="Q30" s="22"/>
      <c r="S30" s="22"/>
      <c r="T30" s="23"/>
    </row>
    <row r="31" spans="1:20" s="21" customFormat="1" ht="15" customHeight="1">
      <c r="A31" s="22"/>
      <c r="C31" s="22"/>
      <c r="E31" s="22"/>
      <c r="G31" s="22"/>
      <c r="K31" s="22"/>
      <c r="M31" s="22"/>
      <c r="O31" s="22"/>
      <c r="P31" s="22"/>
      <c r="Q31" s="22"/>
      <c r="S31" s="22"/>
      <c r="T31" s="23"/>
    </row>
    <row r="32" spans="1:20" s="21" customFormat="1" ht="15" customHeight="1">
      <c r="A32" s="22"/>
      <c r="C32" s="22"/>
      <c r="E32" s="22"/>
      <c r="G32" s="22"/>
      <c r="K32" s="22"/>
      <c r="M32" s="22"/>
      <c r="O32" s="22"/>
      <c r="P32" s="22"/>
      <c r="Q32" s="22"/>
      <c r="S32" s="22"/>
      <c r="T32" s="23"/>
    </row>
    <row r="33" spans="1:20" s="21" customFormat="1" ht="15" customHeight="1">
      <c r="A33" s="22"/>
      <c r="C33" s="22"/>
      <c r="E33" s="22"/>
      <c r="G33" s="22"/>
      <c r="K33" s="22"/>
      <c r="M33" s="22"/>
      <c r="O33" s="22"/>
      <c r="P33" s="22"/>
      <c r="Q33" s="22"/>
      <c r="S33" s="22"/>
      <c r="T33" s="23"/>
    </row>
    <row r="34" spans="1:20" s="21" customFormat="1" ht="15" customHeight="1">
      <c r="A34" s="22"/>
      <c r="C34" s="22"/>
      <c r="E34" s="22"/>
      <c r="G34" s="22"/>
      <c r="K34" s="22"/>
      <c r="M34" s="22"/>
      <c r="O34" s="22"/>
      <c r="P34" s="22"/>
      <c r="Q34" s="22"/>
      <c r="S34" s="22"/>
      <c r="T34" s="23"/>
    </row>
    <row r="35" spans="1:20" s="21" customFormat="1" ht="15" customHeight="1">
      <c r="A35" s="22"/>
      <c r="C35" s="22"/>
      <c r="E35" s="22"/>
      <c r="G35" s="22"/>
      <c r="K35" s="22"/>
      <c r="M35" s="22"/>
      <c r="O35" s="22"/>
      <c r="P35" s="22"/>
      <c r="Q35" s="22"/>
      <c r="S35" s="22"/>
      <c r="T35" s="23"/>
    </row>
    <row r="36" spans="1:20" s="21" customFormat="1" ht="15" customHeight="1">
      <c r="A36" s="22"/>
      <c r="C36" s="22"/>
      <c r="E36" s="22"/>
      <c r="G36" s="22"/>
      <c r="K36" s="22"/>
      <c r="M36" s="22"/>
      <c r="O36" s="22"/>
      <c r="P36" s="22"/>
      <c r="Q36" s="22"/>
      <c r="S36" s="22"/>
      <c r="T36" s="23"/>
    </row>
    <row r="37" spans="1:20" s="21" customFormat="1" ht="15" customHeight="1">
      <c r="A37" s="22"/>
      <c r="C37" s="22"/>
      <c r="E37" s="22"/>
      <c r="G37" s="22"/>
      <c r="K37" s="22"/>
      <c r="M37" s="22"/>
      <c r="O37" s="22"/>
      <c r="P37" s="22"/>
      <c r="Q37" s="22"/>
      <c r="S37" s="22"/>
      <c r="T37" s="23"/>
    </row>
    <row r="38" spans="1:20" s="21" customFormat="1" ht="15" customHeight="1">
      <c r="A38" s="22"/>
      <c r="C38" s="22"/>
      <c r="E38" s="22"/>
      <c r="G38" s="22"/>
      <c r="K38" s="22"/>
      <c r="M38" s="22"/>
      <c r="O38" s="22"/>
      <c r="P38" s="22"/>
      <c r="Q38" s="22"/>
      <c r="S38" s="22"/>
      <c r="T38" s="23"/>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sheetData>
  <sheetProtection password="CBC6" sheet="1" objects="1" selectLockedCells="1" selectUnlockedCells="1"/>
  <autoFilter ref="A3:V4"/>
  <mergeCells count="14">
    <mergeCell ref="V2:V3"/>
    <mergeCell ref="A10:C10"/>
    <mergeCell ref="A17:C17"/>
    <mergeCell ref="I2:J2"/>
    <mergeCell ref="R2:R3"/>
    <mergeCell ref="S2:T2"/>
    <mergeCell ref="O2:Q2"/>
    <mergeCell ref="G2:H2"/>
    <mergeCell ref="K2:L2"/>
    <mergeCell ref="M2:N2"/>
    <mergeCell ref="A2:B2"/>
    <mergeCell ref="C2:D2"/>
    <mergeCell ref="E2:F2"/>
    <mergeCell ref="U2:U3"/>
  </mergeCells>
  <dataValidations count="4">
    <dataValidation type="list" allowBlank="1" showInputMessage="1" showErrorMessage="1" sqref="C4:D8 C9:D9">
      <formula1>#REF!</formula1>
    </dataValidation>
    <dataValidation type="list" allowBlank="1" showInputMessage="1" showErrorMessage="1" sqref="B4:B9">
      <formula1>$BD$12</formula1>
    </dataValidation>
    <dataValidation type="list" allowBlank="1" showInputMessage="1" showErrorMessage="1" sqref="A4:A9">
      <formula1>$BC$12</formula1>
    </dataValidation>
    <dataValidation type="list" allowBlank="1" showInputMessage="1" showErrorMessage="1" sqref="F4:F9">
      <formula1>$AY$14:$AY$35</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2015-05-15T19:47:40Z</dcterms:modified>
  <cp:category/>
  <cp:version/>
  <cp:contentType/>
  <cp:contentStatus/>
</cp:coreProperties>
</file>