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bookViews>
    <workbookView xWindow="0" yWindow="0" windowWidth="20490" windowHeight="7155" tabRatio="730" activeTab="1"/>
  </bookViews>
  <sheets>
    <sheet name="Metas gestión" sheetId="1" r:id="rId1"/>
    <sheet name="Actividades gestión" sheetId="2" r:id="rId2"/>
  </sheets>
  <definedNames>
    <definedName name="_xlnm._FilterDatabase" localSheetId="1" hidden="1">'Actividades gestión'!$A$3:$V$3</definedName>
    <definedName name="_xlnm._FilterDatabase" localSheetId="0" hidden="1">'Metas gestión'!$B$6:$AA$7</definedName>
    <definedName name="_xlnm.Print_Area" localSheetId="0">'Metas gestión'!#REF!</definedName>
  </definedNames>
  <calcPr calcId="125725"/>
</workbook>
</file>

<file path=xl/calcChain.xml><?xml version="1.0" encoding="utf-8"?>
<calcChain xmlns="http://schemas.openxmlformats.org/spreadsheetml/2006/main">
  <c r="S7" i="2"/>
  <c r="S6"/>
  <c r="S5"/>
</calcChain>
</file>

<file path=xl/comments1.xml><?xml version="1.0" encoding="utf-8"?>
<comments xmlns="http://schemas.openxmlformats.org/spreadsheetml/2006/main">
  <authors>
    <author>amcardenas</author>
    <author>Myriam Cecilia Samacá Rodríguez</author>
    <author>lmpineda</author>
  </authors>
  <commentList>
    <comment ref="W5" authorId="0">
      <text>
        <r>
          <rPr>
            <b/>
            <sz val="9"/>
            <color indexed="81"/>
            <rFont val="Tahoma"/>
            <family val="2"/>
          </rPr>
          <t>amcardenas:</t>
        </r>
        <r>
          <rPr>
            <sz val="9"/>
            <color indexed="81"/>
            <rFont val="Tahoma"/>
            <family val="2"/>
          </rPr>
          <t xml:space="preserve">
se debe ingresar las acciones desarrolladas que se tuvieron con respecto a la meta, no se debe ingresar el detalle de las tareas.</t>
        </r>
      </text>
    </comment>
    <comment ref="X5" authorId="0">
      <text>
        <r>
          <rPr>
            <b/>
            <sz val="9"/>
            <color indexed="81"/>
            <rFont val="Tahoma"/>
            <family val="2"/>
          </rPr>
          <t>amcardenas:</t>
        </r>
        <r>
          <rPr>
            <sz val="9"/>
            <color indexed="81"/>
            <rFont val="Tahoma"/>
            <family val="2"/>
          </rPr>
          <t xml:space="preserve">
estos son cuantitativo y cualitativos pueden ser acumulativos, son los productos de la Dirección
</t>
        </r>
      </text>
    </comment>
    <comment ref="Y5" authorId="0">
      <text>
        <r>
          <rPr>
            <b/>
            <sz val="9"/>
            <color indexed="81"/>
            <rFont val="Tahoma"/>
            <family val="2"/>
          </rPr>
          <t>amcardenas:</t>
        </r>
        <r>
          <rPr>
            <sz val="9"/>
            <color indexed="81"/>
            <rFont val="Tahoma"/>
            <family val="2"/>
          </rPr>
          <t xml:space="preserve">
se refiere al impacto que los logros  han tenido, también pueden ser cualitativos o cuantitativos. Estos también son acumulativos.</t>
        </r>
      </text>
    </comment>
    <comment ref="Z5" authorId="0">
      <text>
        <r>
          <rPr>
            <b/>
            <sz val="9"/>
            <color indexed="81"/>
            <rFont val="Tahoma"/>
            <family val="2"/>
          </rPr>
          <t>amcardenas:</t>
        </r>
        <r>
          <rPr>
            <sz val="9"/>
            <color indexed="81"/>
            <rFont val="Tahoma"/>
            <family val="2"/>
          </rPr>
          <t xml:space="preserve">
Se refiere  a inconvenientes que se han presentado para el cumplimiento de las metas, adicionalmente que por cada  dificultan se debe plantear una solución</t>
        </r>
      </text>
    </comment>
    <comment ref="AA5" authorId="0">
      <text>
        <r>
          <rPr>
            <b/>
            <sz val="9"/>
            <color indexed="81"/>
            <rFont val="Tahoma"/>
            <family val="2"/>
          </rPr>
          <t>amcardenas:</t>
        </r>
        <r>
          <rPr>
            <sz val="9"/>
            <color indexed="81"/>
            <rFont val="Tahoma"/>
            <family val="2"/>
          </rPr>
          <t xml:space="preserve">
hay alguna se ingresa en esta casilla</t>
        </r>
      </text>
    </comment>
    <comment ref="V6" authorId="0">
      <text>
        <r>
          <rPr>
            <b/>
            <sz val="9"/>
            <color indexed="81"/>
            <rFont val="Tahoma"/>
            <family val="2"/>
          </rPr>
          <t>amcardenas:</t>
        </r>
        <r>
          <rPr>
            <sz val="9"/>
            <color indexed="81"/>
            <rFont val="Tahoma"/>
            <family val="2"/>
          </rPr>
          <t xml:space="preserve">
Programado, en  lo ejecutado se ingresa el avance cuantitativo que se ha logrado, para este caso seria de enero y febrero  por cada meta.</t>
        </r>
      </text>
    </comment>
    <comment ref="V7" authorId="1">
      <text>
        <r>
          <rPr>
            <b/>
            <sz val="9"/>
            <color indexed="81"/>
            <rFont val="Tahoma"/>
            <family val="2"/>
          </rPr>
          <t>Myriam Cecilia Samacá Rodríguez:</t>
        </r>
        <r>
          <rPr>
            <sz val="9"/>
            <color indexed="81"/>
            <rFont val="Tahoma"/>
            <family val="2"/>
          </rPr>
          <t xml:space="preserve">
Continua en un 60%, ya que no se ha realizado ningún avance en la tercera fese de radiocomunicaciones.
Asi mismo esta en proceso las 78 zonas y subzonas. </t>
        </r>
      </text>
    </comment>
    <comment ref="V8" authorId="2">
      <text>
        <r>
          <rPr>
            <b/>
            <sz val="9"/>
            <color indexed="81"/>
            <rFont val="Tahoma"/>
            <family val="2"/>
          </rPr>
          <t>lmpineda:</t>
        </r>
        <r>
          <rPr>
            <sz val="9"/>
            <color indexed="81"/>
            <rFont val="Tahoma"/>
            <family val="2"/>
          </rPr>
          <t xml:space="preserve">
Myriam Cecilia Samacá Rodríguez:
Al  mes de agosto las Ubicación de las ambulancias contratadas por zonas de acuerdo a los hospitales públicos que se encuentran en la Zona con un avance de la localización de ambulancias así:
Zona No 1: El 89.7% 
Zona No 2: El 45.5% Zona No. 3 el 58.5%
Zona No. 4 el 90%
Zona No. 5 el 44.4%
Zona No. 6 el 36.4%
Zona No. 7 el 63.2%
Zona No. 8 el 81.3%
Es importante resaltar que  las 19 subzonas estan inmersas en las 8 zonas  mencionadas</t>
        </r>
      </text>
    </comment>
  </commentList>
</comments>
</file>

<file path=xl/comments2.xml><?xml version="1.0" encoding="utf-8"?>
<comments xmlns="http://schemas.openxmlformats.org/spreadsheetml/2006/main">
  <authors>
    <author>amcardenas</author>
    <author>mmoreno</author>
  </authors>
  <commentList>
    <comment ref="U2" authorId="0">
      <text>
        <r>
          <rPr>
            <b/>
            <sz val="9"/>
            <color indexed="81"/>
            <rFont val="Tahoma"/>
            <family val="2"/>
          </rPr>
          <t>amcardenas:</t>
        </r>
        <r>
          <rPr>
            <sz val="9"/>
            <color indexed="81"/>
            <rFont val="Tahoma"/>
            <family val="2"/>
          </rPr>
          <t xml:space="preserve">
El detalles que acciones realizo para el cumplimiento de la actividad.</t>
        </r>
      </text>
    </comment>
    <comment ref="T3" authorId="0">
      <text>
        <r>
          <rPr>
            <b/>
            <sz val="9"/>
            <color indexed="81"/>
            <rFont val="Tahoma"/>
            <family val="2"/>
          </rPr>
          <t xml:space="preserve">amcardenas:
</t>
        </r>
        <r>
          <rPr>
            <sz val="9"/>
            <color indexed="81"/>
            <rFont val="Tahoma"/>
            <family val="2"/>
          </rPr>
          <t xml:space="preserve">son  avances que han tenido en el desarrollo de la actividad
</t>
        </r>
      </text>
    </comment>
    <comment ref="S40" authorId="1">
      <text>
        <r>
          <rPr>
            <sz val="11"/>
            <color indexed="81"/>
            <rFont val="Tahoma"/>
            <family val="2"/>
          </rPr>
          <t>El objetivo es cumplir el 100% durante cada trimestre.</t>
        </r>
      </text>
    </comment>
    <comment ref="S42" authorId="1">
      <text>
        <r>
          <rPr>
            <sz val="11"/>
            <color indexed="81"/>
            <rFont val="Tahoma"/>
            <family val="2"/>
          </rPr>
          <t>El objetivo es cumplir el 100% durante cada trimestre.</t>
        </r>
      </text>
    </comment>
  </commentList>
</comments>
</file>

<file path=xl/sharedStrings.xml><?xml version="1.0" encoding="utf-8"?>
<sst xmlns="http://schemas.openxmlformats.org/spreadsheetml/2006/main" count="483" uniqueCount="179">
  <si>
    <t>VALOR MAGNITUD</t>
  </si>
  <si>
    <t>Programado</t>
  </si>
  <si>
    <t>Ejecutado</t>
  </si>
  <si>
    <t>VALOR APROPIACION</t>
  </si>
  <si>
    <t>VALOR PRESUPUESTO</t>
  </si>
  <si>
    <t>RESERVAS PRESUPUESTALES</t>
  </si>
  <si>
    <t>INICIAL</t>
  </si>
  <si>
    <t>DEFINITIVA</t>
  </si>
  <si>
    <t>Ejecutado o Comprometido</t>
  </si>
  <si>
    <t>GIROS</t>
  </si>
  <si>
    <t>ACCIONES DESARROLLADAS</t>
  </si>
  <si>
    <t>OBSERVACIONES</t>
  </si>
  <si>
    <t>AVANCES</t>
  </si>
  <si>
    <t>LOGROS</t>
  </si>
  <si>
    <t>RESULTADOS</t>
  </si>
  <si>
    <t>CONSOLIDADO BOGOTÁ (ACTIVIDADES)</t>
  </si>
  <si>
    <t>Prioritaria Plan de Desarrollo Bogotá Humana [Incluida en el Acuerdo 489 de 2012]</t>
  </si>
  <si>
    <t xml:space="preserve">Plan Territorial de Salud </t>
  </si>
  <si>
    <t xml:space="preserve">Funcionamiento o Gestión </t>
  </si>
  <si>
    <t>CLASIFICACIÓN DE LA META</t>
  </si>
  <si>
    <t>Línea de Base</t>
  </si>
  <si>
    <t>Nombre del Indicador</t>
  </si>
  <si>
    <t>DETALLE DE LA ACTIVIDAD</t>
  </si>
  <si>
    <t>DETALLE DE LA META</t>
  </si>
  <si>
    <t>DIFICULTADES Y SOLUCIONES</t>
  </si>
  <si>
    <t xml:space="preserve">No. </t>
  </si>
  <si>
    <t>Objetivo del Plan Territorial de Salud para Bogotá D.C. 2012-2016</t>
  </si>
  <si>
    <t>Proyecto de Inversión  del Plan de Desarrollo Bogotá Humana 2012-2016</t>
  </si>
  <si>
    <t>Código</t>
  </si>
  <si>
    <t>Descripción</t>
  </si>
  <si>
    <t xml:space="preserve">Código </t>
  </si>
  <si>
    <t>Nombre</t>
  </si>
  <si>
    <t>Programa del Plan de Desarrollo Bogotá Humana 2012-2016 [Acuerdo 489 de junio de 2012]</t>
  </si>
  <si>
    <t>Eje Programático del Plan Territorial de Salud Para Bogotá D.C. 2012-2016 [Decreto 3039 de 2007 y Resolución 425 de 2008]</t>
  </si>
  <si>
    <t>Eje Estratégico del Plan de Desarrollo  Bogotá Humana 2012-2016 [Acuerdo 489 de junio de 2012]</t>
  </si>
  <si>
    <t>CLASIFICACIÓN DE LA ACTIVIDAD</t>
  </si>
  <si>
    <t xml:space="preserve">Objetivo Plan Estrategico de la Entidad </t>
  </si>
  <si>
    <t>Una ciudad que supera la segregación y la discriminación: el ser humano en el centro de las preocupaciones del desarrollo</t>
  </si>
  <si>
    <t>Urgencias, Emergencias y Desastres</t>
  </si>
  <si>
    <t>Ejercer la rectoría del Sistema de Emergencias Médicas, con el fin de responder de manera  integral, con oportunidad, pertinencia, continuidad, accesibilidad, suficiencia y calidez, a las situaciones de urgencias, emergencias y desastres.</t>
  </si>
  <si>
    <t>Territorios saludables y red de salud para la vida desde la diversidad</t>
  </si>
  <si>
    <t xml:space="preserve">Ampliación y mejoramiento de la atención prehospitalaria. </t>
  </si>
  <si>
    <t>Ejercer rectoria y promover la adecuada gestión de las acciones de salud que permita brindar respuesta integral ante las situaciones de urgencias, emergencias y desastres que se presentan en Bogotá.</t>
  </si>
  <si>
    <t>Atender al 100% de los incidentes de salud tipificados como críticos, que ingresan a través de la Línea de Emergencias 123, al 2016.</t>
  </si>
  <si>
    <t>Una Bogotá que defiende y fortalece lo público</t>
  </si>
  <si>
    <t>Promoción de la Salud</t>
  </si>
  <si>
    <t>Consolidar un Servicio de Atención a la Ciudadanía, como vía para la promoción y protección del derecho a la salud de los ciudadanos y ciudadanas del Distrito Capital</t>
  </si>
  <si>
    <t>Bogotá decide y protege el derecho fundamental a la salud pública</t>
  </si>
  <si>
    <t>Bogotá decide en salud</t>
  </si>
  <si>
    <t xml:space="preserve">Promover la gestión transparente en la secretaria y en las entidades adscritas, mediante el control social , la implementación de estándares superiores de calidad y la implementación de estrategias de lucha contra la corrupción. </t>
  </si>
  <si>
    <t xml:space="preserve">Incrementar al 90% la proporción de quejas resueltas antes de 14 días, ingresadas al Sistema Distrital de Quejas y Soluciones de la Secretaría Distrital de Salud, al 2016. </t>
  </si>
  <si>
    <t>Generar los procesos integrales de planificación y gestión con los actores internos y externos al sector salud para el cumplimiento de los compromisos de ciudad incorporados en el Plan Territorial de Salud para Bogotá, D.C 2012 a 2016 y del Plan de Desarrollo Bogotá Humana para el mismo período.</t>
  </si>
  <si>
    <t xml:space="preserve">Bogotá Decide y Protege el Derecho Fundamental a la Salud Pública </t>
  </si>
  <si>
    <t>Fortalecimiento de la Gestión y Planeación para la Salud</t>
  </si>
  <si>
    <t>Garantizar el financiamiento del 100% del  Plan Territorial de Salud.</t>
  </si>
  <si>
    <t>Componente de Gobernanza y Rectoría</t>
  </si>
  <si>
    <t>Promover la gestión transparente en la Secretaría Distrital de Salud y en las entidades adscritas, mediante el control social, la implementación de estándares superiores de calidad y la implementación de estrategias de lucha contra la corrupción.</t>
  </si>
  <si>
    <t>Mantener la certificación de Calidad de la Secretaria Distrital de Salud en las normas técnicas NTCGP 1000: 2009 en ISO 9001.</t>
  </si>
  <si>
    <t xml:space="preserve">Implementar el 100% de los Subsistemas que componen el Sistema Integrado de la Gestión a nivel Distrital, al 2016. </t>
  </si>
  <si>
    <t xml:space="preserve">Porcentaje de incidentes de salud críticos atendidos  que ingresaron por la Línea de Emergencias 123
</t>
  </si>
  <si>
    <t>84% promedio quejas resueltas antes de 14 días. Fuente "Sistema Distrital de Quejas y Soluciones" de Secretaría Distrital de Salud - SDQS - 2011.</t>
  </si>
  <si>
    <t>Porcentaje de quejas en las cuales se adoptan los correctivos requeridos, antes de 14 días.</t>
  </si>
  <si>
    <t xml:space="preserve">Ubicación y traslado secundario de  pacientes criticos y maternas de las solicitudes que ingresan al Centro Regulador de Urgencias y Emergencias. . </t>
  </si>
  <si>
    <t>X</t>
  </si>
  <si>
    <t>Lograr la ubicación  en la red prestadora de servicios de salud del 100% de   pacientes materna y criticos  antes de seis horas.</t>
  </si>
  <si>
    <t>Lograr la respuesta  al 100% de la Emergencias en salud que se presentan en el Distrito.</t>
  </si>
  <si>
    <t xml:space="preserve">Gestionar la respuesta oportuna de los quejas, reclamos , periciones y solicitudes de información de la Dirección CRUE, propendiendo por realizar el tratamiento de las oportunidades de mejoramiento. </t>
  </si>
  <si>
    <t xml:space="preserve">Gestionar la respuesta oportuna de los quejas, reclamos , perticiones y solicitudes de información de la Dirección CRUE, propendiendo por realizar el tratamiento de las oportunidades de mejoramiento. </t>
  </si>
  <si>
    <t>Gestionar la ejecución de recursos asignados a la Dirección Centro Regulador de Urgencias y Emergencias .</t>
  </si>
  <si>
    <t>Implementación del 70% de los subsistemas del Sistema de Emergencias Médicas a nivel Distrital.</t>
  </si>
  <si>
    <t>Contar con 19 sub-zonas de atención prehospitalaria debidamente regionalizadas y mapeadas, al 2016.</t>
  </si>
  <si>
    <t>Gobernanza y Rectoria</t>
  </si>
  <si>
    <t>Articular de manera intersectorial la preparación y respuesta de las emergencias en salud y posibles desastres en el Distrito Capital.</t>
  </si>
  <si>
    <t xml:space="preserve">Articular y Gestionar el 100% de las acciones  de los Planes Distritales de Preparación y Respuesta del sector salud en sus tres fases (antes, durante y despues), al 2016. </t>
  </si>
  <si>
    <t xml:space="preserve">Diseñar e implementar el Plan de Preparación y Respuesta a Incidentes de Gran Magnitud, de responsabilidad del sector, articulado al Plan de Emergencias de Bogotá, al 2016. </t>
  </si>
  <si>
    <t>Capacitar  a 36.000 personas vinculadas a los sectores Salud, Educación y a líderes comunales en el tema de primer respondiente en situaciones de emergencia urgencia.</t>
  </si>
  <si>
    <t>Garantizar que el 100% de Empresas Sociales del Estado cuenten con Planes Hospitalarios de Emergencias formulados y actualizados</t>
  </si>
  <si>
    <t>"Una Bogotá que defiende y fortalece lo público"</t>
  </si>
  <si>
    <t xml:space="preserve"> Gobernanza y Rectoría</t>
  </si>
  <si>
    <t>40%
Año de la linea base . Mayo 2012</t>
  </si>
  <si>
    <t xml:space="preserve">Porcentaje de avance e implementación de los subsistemas del SEM .
</t>
  </si>
  <si>
    <t>6 sub- zonas.
Año de la linea base . Mayo 2012</t>
  </si>
  <si>
    <t xml:space="preserve">Numero de subzonas implementadas para la atención prehospitalaria </t>
  </si>
  <si>
    <t xml:space="preserve">Porcentaje de cumplimiento de la articulación y gestión de los Planes Distritales de Preparación y Respuesta del sector salud en sus tres fases (antes, durante y despues)
Formula, 
</t>
  </si>
  <si>
    <t>40% que correponde al diseño del documento del Plan de Respuesta a Incidentes de Gran Magnitud Terremoto
Año de la linea base . Mayo 2012</t>
  </si>
  <si>
    <t xml:space="preserve">Porcentaje de diseño e implementación del Plan de Preparación y Respuesta de Incidentes de Gran Magnitud del sector salud. 
</t>
  </si>
  <si>
    <t>32,017  lideres comunitarios capacitados en el Curso Primer Respondiente en Salud durante el periodo julio 2008-mayo 2012</t>
  </si>
  <si>
    <t xml:space="preserve">Número de personas entrenadas para dar respuesta a situaciones de urgencias, emergencias y desastres.
</t>
  </si>
  <si>
    <t>44%
Año de la linea base . Diciembre 2011</t>
  </si>
  <si>
    <t xml:space="preserve">Porcentaje de  implementación de los Planes Hospitalarios de Emergencias en la red pública. 
</t>
  </si>
  <si>
    <t xml:space="preserve">Desarrollo de la Migración del Sistema y  del Programa de Mantenimiento Preventivo y Correctivo para el mejoramiento del Sistema de Radiocomunicaciones. </t>
  </si>
  <si>
    <t>Mantenimiento y desarrollo del 100% de las actividades de la Sala Situacional de Urgencias a nivel Ciudad  con  fortalecimiento de los sistemas de información.</t>
  </si>
  <si>
    <t>Diseño e implementaciòn al 100% del Modelo de Operación del Programa Atención Prehospitalaria y  de las Redes de Urgencias en el Distrito Capital.</t>
  </si>
  <si>
    <t xml:space="preserve">Diseño e implementaciòn del 100% del Plan de Vigilancia de la Calidad de los  Subsistemas del Sistema de Emergencias Medicas. </t>
  </si>
  <si>
    <t xml:space="preserve">Diseño y desarrollo de acciones del subsistema de investigación y cooperación del Sistema de Emergencias Médicas-SEM
</t>
  </si>
  <si>
    <t xml:space="preserve">Realizaciòn del 100% de las acciones de  Gestión y administración del Sistema de Emergencias Medicas </t>
  </si>
  <si>
    <t xml:space="preserve">Diseño e implementaciòn de  las 19 subzonas para la atencion del Programa APH , de acuerdo al Modelo de Operación del Programa Atención Prehospitalaria. </t>
  </si>
  <si>
    <t xml:space="preserve">Ampliación y fortalecimiento del Centro Operativo para garantizar la respuesta oportuna a las 19 subzonas para la Atencion del Programa APH.
</t>
  </si>
  <si>
    <t xml:space="preserve">Ampliaciòn del Sistema de Transporte a  160  Vehículos de Emergencias del Programa APH. </t>
  </si>
  <si>
    <t>Diseño e implementaciòn de  la estrategia  de Seguridad del Paciente en la prestación del servicio del Programa  APH</t>
  </si>
  <si>
    <t>Articulación del  Sistema  Integrado de Emergencias y Seguridad ( SIES) con el Numero Unico de Seguridad y Emergencias  (NUSE) para el fortalecimiento del Centro Operativo en comunicación e información.</t>
  </si>
  <si>
    <t>Atenciòn oportuna a los incidentes  criticos que ingresan por la Linea de Emergencias 123, con el recurso humano necesario  en el Centro Operativo.</t>
  </si>
  <si>
    <t xml:space="preserve">Seguimiento y asistencia tecnica en los procesos y procedimientos para la recepción y atenciòn de pacientes en los Servicios de Urgencias de la Red Distrital. </t>
  </si>
  <si>
    <t xml:space="preserve">Evaluaciòn de los Planes de Gestión de Riesgo en Aglomeraciones, Sectores Productivos e Institucionales. </t>
  </si>
  <si>
    <t>Actualización, implementación y evaluación de los  doce (12) Planes de Preparación y Respuesta de orden Distrital.</t>
  </si>
  <si>
    <t xml:space="preserve">Implementaciòn y   seguimiento al  100% del Plan de Respuesta del Sector Salud frente a un Terremoto e incidentes de Gran Magnitud </t>
  </si>
  <si>
    <t xml:space="preserve">Programaciòn y desarrollo   del curso  Primer Respondiente Básico, Salud Mental , Emergencias y Desastres y Prevención de Patologías asociadas a la Urgencia dirigido a 32.000 personas de la comunidad y al sector salud.
</t>
  </si>
  <si>
    <t xml:space="preserve">Programaciòn y desarrollo  de cursos de capacitación y entrenemiento en temas de urgencias, emergencias y desastres dirigido a 4.000 personas de los servicios de urgencias y atencion prehospitalaria. 
</t>
  </si>
  <si>
    <t xml:space="preserve">Estrategias de articulación con el sector educativo para la promociòn,  preparación y prevención de  la comunidad y personal del sector salud frente a incidentes de urgencia, emergencias. </t>
  </si>
  <si>
    <t>Asesoria en el diseño e implementación de Planes Hospitalarios de Emergencias con difusión de la Política de Hospital Seguro a la red prestadora de servicios de salud Distrital.</t>
  </si>
  <si>
    <t>Diseño e implementación al 100% del Modelo de Operación del Programa Atención Prehospitalaria y  de las Redes de Urgencias en el Distrito Capital.</t>
  </si>
  <si>
    <t xml:space="preserve">Diseño e implementación del 100% del Plan de Vigilancia de la Calidad de los  Subsistemas del Sistema de Emergencias Medicas. </t>
  </si>
  <si>
    <t>Diseño y desarrollo de acciones del subsistema de investigación y cooperación del Sistema de Emergencias Médicas-SEM</t>
  </si>
  <si>
    <t xml:space="preserve">Realización del 100% de las acciones de  Gestión y administración del Sistema de Emergencias Medicas </t>
  </si>
  <si>
    <t xml:space="preserve">Diseño e implementación de  las 19 subzonas para la atención del Programa APH , de acuerdo al Modelo de Operación del Programa Atención Prehospitalaria. </t>
  </si>
  <si>
    <t>Ampliación y fortalecimiento del Centro Operativo para garantizar la respuesta oportuna a las 19 subzonas para la Atención del Programa APH.</t>
  </si>
  <si>
    <t xml:space="preserve">Ampliación del Sistema de Transporte a  160  Vehículos de Emergencias del Programa APH. </t>
  </si>
  <si>
    <t>Lograr el 80% de  la   operatividad de los vehiculos  del programa de APH.</t>
  </si>
  <si>
    <t>Diseño e implementación de  la estrategia  de Seguridad del Paciente en la prestación del servicio del Programa  APH</t>
  </si>
  <si>
    <t>Atención oportuna a los incidentes  críticos que ingresan por la Linea de Emergencias 123, con el recurso humano necesario  en el Centro Operativo.</t>
  </si>
  <si>
    <t xml:space="preserve">Seguimiento y asistencia técnica en los procesos y procedimientos para la recepción y atención de pacientes en los Servicios de Urgencias de la Red Distrital. </t>
  </si>
  <si>
    <t xml:space="preserve">Evaluación de los Planes de Gestión de Riesgo en Aglomeraciones, Sectores Productivos e Institucionales. </t>
  </si>
  <si>
    <t xml:space="preserve">Diseño y actualización del  Plan de Respuesta del Sector Salud frente a Incidentes de Gran Magnitud (Terremoto ) </t>
  </si>
  <si>
    <t xml:space="preserve">Implementación y   seguimiento al  100% del Plan de Respuesta del Sector Salud frente a un Terremoto e incidentes de Gran Magnitud </t>
  </si>
  <si>
    <t>Programación y desarrollo   del curso  Primer Respondiente Básico, Salud Mental , Emergencias y Desastres y Prevención de Patologías asociadas a la Urgencia dirigido a 32.000 personas de la comunidad y al sector salud.</t>
  </si>
  <si>
    <t xml:space="preserve">Programación y desarrollo  de cursos de capacitación y entrenamiento en temas de urgencias, emergencias y desastres dirigido a 4.000 personas de los servicios de urgencias y atención prehospitalaria. </t>
  </si>
  <si>
    <t xml:space="preserve">Estrategias de articulación con el sector educativo para la promoción,  preparación y prevención de  la comunidad y personal del sector salud frente a incidentes de urgencia, emergencias. </t>
  </si>
  <si>
    <t>Asesoría en el diseño e implementación de Planes Hospitalarios de Emergencias con difusión de la Política de Hospital Seguro a la red prestadora de servicios de salud Distrital.</t>
  </si>
  <si>
    <t>Adquisición de insumos y elementos que fortalezcan la capacidad de respuesta de atención medica frente a emegencias y desastres.</t>
  </si>
  <si>
    <t>x</t>
  </si>
  <si>
    <t>Porcentaje de avance en la adquisición de insumos y elementos que fortalelzcan la capacidad de respuesta de atención.</t>
  </si>
  <si>
    <t xml:space="preserve">Fecha de diligenciamiento: </t>
  </si>
  <si>
    <t>Nombre de la Direción u Oficina: Dirección de Urgencias y Emergencias en Salud</t>
  </si>
  <si>
    <t>Coordinación y respuesta a las Emergencias del sector salud presentadas en Disrito que ingresan a traves de la Linea 123</t>
  </si>
  <si>
    <t>Programado 2015</t>
  </si>
  <si>
    <t>Ejecutado
2015</t>
  </si>
  <si>
    <t xml:space="preserve">Diseño y actualización del  Plan de Respuesta del Sector Salud frente a Incidentes de Gran Magnitud (Terremoto) 
</t>
  </si>
  <si>
    <t>Sin Linea Base</t>
  </si>
  <si>
    <t>porcentaje de ejecución presupuestal</t>
  </si>
  <si>
    <t>03</t>
  </si>
  <si>
    <t>Implementar y mantener el sistema integrado de gestión, orientado al logro de la acreditación como dirección territorial de salud, en el marco del mejoramiento continuo.</t>
  </si>
  <si>
    <t xml:space="preserve">Promover la gestión transparente en la Secretaría Distrital de Salud y en las entidades adscritas, mediante el control social, la implementación de estándares superiores de calidad y la implementación de estrategias de lucha contra la corrupción.
 </t>
  </si>
  <si>
    <t>% de avance en las etapas para el mantenimiento de la certificación de la SDS</t>
  </si>
  <si>
    <t>Seguimiento trimestral</t>
  </si>
  <si>
    <t>% de avance en la  implementación de los subsistemas del sistema integrado de gestión</t>
  </si>
  <si>
    <t>Desarrollar al interior del proceso las actividades tendientes a mantener la certificación del Sistema de Gestión de Calidad de acuerdo con lineamientos y plan de trabajo establecido por la Dirección de Planeación Institucional y Calidad.</t>
  </si>
  <si>
    <t>Porcentaje de cumplimiento de las actividades para mantener la certificación del Sistema de Gestión de Calidad</t>
  </si>
  <si>
    <t>Desarrollar al interior del proceso las actividades para implementar el Sistema Integrado de Gestión de acuerdo con lineamientos y plan de trabajo establecido por la Dirección de Planeación Institucional y Calidad.</t>
  </si>
  <si>
    <t>Porcentaje de cumplimiento de las actividades para implementar el Sistema Integrado de Gestión</t>
  </si>
  <si>
    <t>Seguimiento trimestral a partir de 2do trimestre 2015</t>
  </si>
  <si>
    <t>Seguimiento trimestral a partir del 2do trimestre</t>
  </si>
  <si>
    <t xml:space="preserve">
AVANCES POR SUBSISTEMAS DEL MES DE AGOSTO/2015
1. SUBSISTEMA DE PRESTACION DE SERVICIOS
ATENCION PREHOSPITALARIA
En el mes de Agosto de  2015 en el Centro Operativo, 72%(48.103) con despacho al sitio del incidente y 28%(19.123) sin despacho al sitio del Centro Regulador de Urgencias y Emergencias se recibieron un total de 67.226 (100%) llamadas incidente.
En el mes de Agosto las llamadas sin despacho (43.492) se distribuyeron de la siguiente manera: duplicados (24.964), atendidos (11.342), cancelados (6.945), trasladados por otro (699), falsa alarma (56), Broma (42) y en otros (4.055).
De los casos sin despacho la variable de los duplicados es la más relevante con respecto a las demás siendo esta variable constante entre el 52% y 56 % durante los primeros ocho meses del 2015.
2. SUBSISTEMA DE TRANSPORTE
Vinculación para la prestación del servicio del  Programa APH  a corte  de Agosto de 2015 de la siguiente manera: Total de recursos  contratados de 177 recursos móviles de las cuales el 63% (112) pertenecen a las Empresas Sociales del Estado y 37%(65) están vinculadas por contratación con Empresas Privadas. de los cuales el total de recursos operativos para este mes fue de 145 recursos móviles y 6 equinos.
ACCIDENTALIDAD: Pendiente Catalina a Agosto 15/2015 
La accidentabilidad de Los Recursos Móviles para el mes de agosto de 2015 involucro a: XX recursos móviles. 
3. SUBSISTEMA DE COMUNICACIONES
Durante el mes de Agosto se trabajó en el fortalecimiento de las radio comunicaciones y de la interconectividad de los sistemas para lo cual se han realizado reuniones con el grupo técnico de radiocomunicaciones y de sistemas.
El funcionamiento del actual sistema de radiocomunicaciones continua en un  73%, dado por:
* La funcionalidad de las consolas
*Centro de Control  
Durante el mes de Agosto se realizaron las siguientes actividades en comunicaciones:
1. Mantenimiento correctivo a los equipos del sistema de radiocomunicaciones: 9
2. Mantenimiento preventivo a los equipos del sistema de radiocomunicaciones: 2
3. Desinstalación completa de equipos de radio: 6
4. Instalación nueva y/o completa de estaciones de radio: 8
5. Inhabilitación de equipos de radio por mantenimiento del vehículo o mantenimiento locativo del sitio: 5
6. Rehabilitación y puesta en funcionamiento de equipos de radio inhabilitados: 8
7. Visitas de preinstalación para nuevas estaciones de radio: 1
8. Administración y verificación del estado de funcionamiento de los equipos del centro de control - Turnos disponibilidad: 49
9. Actividades de capacitación y entrenamiento a los usuarios de la red de radio: 1
10. Participación en reuniones de trabajo: 2
11. Actividades de apoyo al Área de Vigilancia y Control de la Oferta de la Dirección de Desarrollo y Servicios en el proceso de verificación del cumplimiento de estándares de las ambulancias en lo relacionado con el sistema eléctrico: 7
Continua para el mes de agosto frente a la adquisición de la tercera fase  con los términos de referencia de las necesidades técnicas proyectando la integración e interoperabilidad, se realizó la actualización de los estudios técnicos previos para la tercera fase del sistema de radiocomunicaciones, con ajustes técnicos de acuerdo a la revisión por parte de la Dirección y el Asesor Jurídico de la DUES.
4. RECTORIA DEL SISTEMA DE EMERGENCIAS MÉDICAS 
Dentro del proceso de construcción del Nuevo Modelo del Programa APH se han continuado con las reuniones técnicas con la Fundación Santa fe de Bogotá - FSFB y Hospital de Usaquén quien tiene el mayor número de ambulancias para la atención pre Hospitalaria de la Zona 1 (Localidades de Usaquén y Chapinero) articulando tres procesos:    i) Preventivo mediante la caracterización de la población de los riesgos para ECV inicialmente.
ii) Resolutivo con el fortalecimiento de las competencias de las tripulaciones de las ambulancias que prestan el servicio de APH en la zona 1.  
iii) Articulación en la prestación del servicio pre hospitalario y hospitalario en el manejo del paciente de ACV 
iv) Revisión y ajuste a los protocolos de manejo tanto pre hospitalario como hospitalario.
iv) Revisión de estrategias comunicacionales para alertar a la población sobre el actuar ante signos de ECV.
5. GESTION DE RIESGO EN EMERGENCIAS Y DESASTRES 
Durante el mes de agosto de  2015 se realizó la revisión de 82 Planes de Primeros Auxilios de eventos de aglomeraciones radicados por los operadores y organizadores de los eventos evaluando las condiciones de prestación de servicio de acuerdo con las competencias asignadas en el Sistema Único de Aglomeraciones de Público Distrital otorgadas a la Secretaria Distrital de Salud.
Durante el mes de agosto se asistió a 35 P.M.U. - Puestos de Mando Unificados entre previos y asistidos
6. SUBSISTEMA DE INFORMACIÓN. 
CONSOLIDACION DE LA INFORMACION
Revisión de los informes del Sistema ProCad de llamadas y despachos del ProCad,  del mes de Agosto  del 2015.
 -Condensación de la información (según matrices) de la Base de datos de: ProCad de llamadas y despacho del mes de Agosto.
Revisión y condensación de la información (según matrices) de las Bases de datos de Emergencias mes de Agosto.
Condensación de la información (según matrices) de la Base de datos de: pacientes ubicados dentro del marco del sistema de referencia y contra referencia, atenciones en  Emergencias ocurridas en el Distrito.
BOLETINES EPIDEMIOLOGICOS 
* Durante el mes de agosto no se realizo boletín epidemiológico, ya que este se elabora cada tres meses 
SISTEMAS DE INFORMACION
• Se ingresa la información de manera permanente por parte del personal a cargo en los diferentes módulos del Sistema de Información SIDCRUE.
• Se administra y se ajustan los diferentes módulos del Sistema de Información SIDCRUE, con el fin de velar por integridad, seguridad y de la información que se ingresa en el Sistema de Información. 
• Se realiza levantamiento de información de procesos y procedimientos de las diferentes áreas de la Dirección de Urgencias y Emergencias. 
• Se trabaja en sesiones de trabajo con personal de ETB (Administradores de Sistema de Información de la Línea NUSE 123 e ingenieros de la Coordinación General del NUSE.
7.  SUBSISTEMA DE CALIDAD
En el marco del seguimiento a la calidad de la prestación del servicio se adelanto: 
Programa Atención Prehospitalaria en Agosto 2015: 
1. Seguimiento al cumplimiento de los requisitos que deben cumplir los tripulantes de las unidades móviles en cuanto a competencia del personal. 
2. Seguimiento a:
*. Entrega de programación de turnos.
*. Control de la afiliación y pago de aportes mensuales en el Sistema General de Seguridad Social en Salud.
*. Remuneración de los servicios prestados del personal que integra las tripulaciones
 3. Seguimiento al reemplazo del personal de tripulación de las unidades móviles, en caso de presentarse ausencia del mismo.
4. Seguimiento al cumplimiento de diligenciamiento de la historia clínica o registro de atención y/o traslado del Programa de Atención Prehospitalaria y demás documentos de registro que tengan relación con la atención, entrega de copia en la IPS donde se traslada el usuario y custodia de los originales. (Desistimiento informado y entrega de pertenencias).
5. Seguimiento a tipología e información del vehículo (licencia de transito, SOAT, tarjeta de propiedad y revisión técnico mecánica)
FORTALECIMIENTO DE LA REGULACION DE LA URGENCIA MEDICA 
El día 24 de agosto de 2015, se lleva a cabo la Clínica de Atención donde se trató el tema incidente 941 - trastorno mental y 918 - intento de suicidio, la cual fue realizada con el apoyo del grupo de Salud Mental y enfermeros de los diferentes turnos en horario de 07:00 - 11:30 - 14:00 y 17:30 horas.
ADHERENCIA  A REGULACION DE LA URGENCIA MÉDICA
Durante la vigencia se dio inicio a la medición de la adherencia del procedimiento de regulación de la urgencia médica correspondiente a los Despachadores de planta como parte de las evidencias de evaluación de desempeño.
Una vez identificados los hallazgos de no conformidad, fueron entregados al Hospital La Victoria para la elaboración del plan de mejoramiento respectivos, de igual manera, se  realizó la citación correspondiente para la socialización de hallazgos e identificación de oportunidades de mejora encaminadas a fortalecer la adherencia al procedimiento. Preguntar a Yanidis.
SISTEMA DE QUEJAS Y SOLUCIONES 
Durante el mes de Agosto de 2015 ingresó al Sistema de Quejas y Solicitudes (SQS)  Treinta y dos (32) requerimientos categorizados así: Reclamos el  44%(14), Quejas 3% (1), solicitudes de información 50% (16) y el 3% (1) felicitaciones. 
Dentro del atributo de reclamos ingresaron: 14 inconformidades distribuidas de la siguiente manera:    28% (4) trato y calidez,  8%(1) pertinencia, 28%(4) seguridad y 36% (5)  inoportunidad.
Dentro del atributo de quejas ingreso: 100% (1) por pertinencia y por inconformidad por trato y calidez, pertinencia y seguridad  no ingreso ninguna.
Es importante resaltar que en el atributo de reclamo dentro de las inconformidades por pertinencia paso de 5 en el mes de julio a 1 en el mes de agosto. La inconformidad por seguridad se mantuvo constante en julio y agosto en 4.  La inconformidad por trato y calidez paso de 1 en el mes de julio a 4 en el mes de agosto incrementándose.  la inconformidad por inoportunidad paso de 3 en Julio a 5 en el mes de agosto.
Con respecto a quejas en el mes de abril  se presentaron 4 quejas y partir de este mes solamente se reporto una (1) queja por mes relacionada con inconformidad por trato y calidez o con pertinencia.
En el mes de Agosto se recibieron 16 solicitudes de información, las cuales se distribuyeron de la siguiente manera: 50%(8) Atención Pre Hospitalaria - A.P.H, 44% (7) centro operativo, 0% (0) emergencias y desastres, 6% (1) fortalecimiento de competencias.
En relación al tipo de entrada ingresaron: 35 Sistema Quejas, Reclamos y solicitudes de información – SQS y 10 cartas radicadas. 
Se realizo el cierre del 100% (32) respuestas a solicitudes durante el mes de Agosto.
8.  SUBSISTEMA PROMOCIÓN, PREVENCIÓN Y PARTICIPACIÓN CIUDADANA
Para el mes de Agosto 2015 asistieron un total de 594 participantes distribuidos en 8 cursos en los módulos esencial, básico, de gestión del riesgo y avanzado.
9. INVESTIGACIONES 
En el mes de agosto se realizó una (1)  mesa de trabajo y seguimiento el 16 de 2015 al proyecto de investigación “Tiempos de respuesta prehospitalaria en Ataque Cerebro Vascular - ACV para el año 2013”; en dicha reunión se realiza análisis de las base de datos, encontrando alrededor de 40 registros de traslados con dificultades técnicas en su calidad y completitud, por lo cual se decide revisar cada uno de los incidentes de manera individual para la toma de decisiones. Se esboza y observa en los primeros datos normalizados, encontrándose de manera inicial  que los tiempos de respuesta coinciden con los estándares descritos en la literatura mundial.
AREA DE COOPERACIÓN 12:
AREA DE COOPERACIÓN 12: 
Se dio continuidad a las reuniones de articulación dentro del Convenio con la Organización Panamericana de la Salud - OPS, para la realización del congreso  y simulacro en Emergencias y Desastres del Sector Salud a llevarse a cabo la primera semana del mes de Octubre.
Monto total a transferir $250.000.000,oo Doscientos cincuenta millones de pesos moneda corriente, asignados por la Dirección de Urgencias y Emergencias en Salud para el convenio con la Organización Panamericana de la Salud – OPS.
CONVENIOS
Se realizó documento técnico de estudios previos y carta de idoneidad de la Universidad Pontificia Javeriana y se enviaron  a referente de la Subdirección de Contratación por vía electrónica para su revisión.
Se programó reunión de seguimiento documental con referente de la Universidad Pontificia Javeriana para el 17 de septiembre de 2015.
CONTRATACIÓN
Se realizó el ajuste al documento técnico de adición y prorroga de Contrato Interadministrativo No 1017 de 2015 con la ESE Tunjuelito.
Se realizó vista técnica a la sede de empresas distribuidoras de vehículos de respuesta rápida (motocicletas) AKT, Auteco, Kawasaki y KTM.
Se solicitaron características técnicas, precios de los vehículos y de los equipos de protección personal para los tripulantes.
Se programaron o9tras visitas técnicas a otros proveedores en el mes de septiembre de 2015.
CONTRALORIA DISTRITAL
Se acompañó la visita de los referentes del ente de control desde el día 13 de julio hasta la finalización de la Auditoria de Desempeño 2015 el 9 de septiembre con la entrega del informe Final correspondiente y posteriormente en la construcción del Plan de Mejoramiento para ser entregado a la OFICINA DE Control Interno de la Secretaría Distrital el día 15 de septiembre del año en curso.
Durante el acompañamiento al recurso humano del organismo de control, se acompañó la vista presencial, consecución de información realización de actas administrativas de trabajo, respuesta a las preguntas, búsqueda y entrega de documentación y en general todas las actividades que se desarrollan de manera presencial con los referentes de la Contraloría y los tiempos para la consecución de la información solicitada  y la construcción de las respuestas ante el Informe Preliminar.
AVANCES POR SUBSISTEMAS DEL MES DE AGOSTO/2015
1. SUBSISTEMA DE PRESTACION DE SERVICIOS
ATENCION PREHOSPITALARIA
En el mes de Agosto de  2015 en el Centro Operativo, 72%(48.103) con despacho al sitio del incidente y 28%(19.123) sin despacho al sitio del Centro Regulador de Urgencias y Emergencias se recibieron un total de 67.226 (100%) llamadas incidente.
En el mes de Agosto las llamadas sin despacho (43.492) se distribuyeron de la siguiente manera: duplicados (24.964), atendidos (11.342), cancelados (6.945), trasladados por otro (699), falsa alarma (56), Broma (42) y en otros (4.055).
De los casos sin despacho la variable de los duplicados es la más relevante con respecto a las demás siendo esta variable constante entre el 52% y 56 % durante los primeros ocho meses del 2015.
2. SUBSISTEMA DE TRANSPORTE
Vinculación para la prestación del servicio del  Programa APH  a corte  de Agosto de 2015 de la siguiente manera: Total de recursos  contratados de 177 recursos móviles de las cuales el 63% (112) pertenecen a las Empresas Sociales del Estado y 37%(65) están vinculadas por contratación con Empresas Privadas. de los cuales el total de recursos operativos para este mes fue de 145 recursos móviles y 6 equinos.
ACCIDENTALIDAD: Pendiente Catalina a Agosto 15/2015 
La accidentabilidad de Los Recursos Móviles para el mes de agosto de 2015 involucro a: XX recursos móviles. 
3. SUBSISTEMA DE COMUNICACIONES
Durante el mes de Agosto se trabajó en el fortalecimiento de las radio comunicaciones y de la interconectividad de los sistemas para lo cual se han realizado reuniones con el grupo técnico de radiocomunicaciones y de sistemas.
El funcionamiento del actual sistema de radiocomunicaciones continua en un  73%, dado por:
* La funcionalidad de las consolas
*Centro de Control  
Durante el mes de Agosto se realizaron las siguientes actividades en comunicaciones:
1. Mantenimiento correctivo a los equipos del sistema de radiocomunicaciones: 9
2. Mantenimiento preventivo a los equipos del sistema de radiocomunicaciones: 2
3. Desinstalación completa de equipos de radio: 6
4. Instalación nueva y/o completa de estaciones de radio: 8
5. Inhabilitación de equipos de radio por mantenimiento del vehículo o mantenimiento locativo del sitio: 5
6. Rehabilitación y puesta en funcionamiento de equipos de radio inhabilitados: 8
7. Visitas de preinstalación para nuevas estaciones de radio: 1
8. Administración y verificación del estado de funcionamiento de los equipos del centro de control - Turnos disponibilidad: 49
9. Actividades de capacitación y entrenamiento a los usuarios de la red de radio: 1
10. Participación en reuniones de trabajo: 2
11. Actividades de apoyo al Área de Vigilancia y Control de la Oferta de la Dirección de Desarrollo y Servicios en el proceso de verificación del cumplimiento de estándares de las ambulancias en lo relacionado con el sistema eléctrico: 7
Continua para el mes de agosto frente a la adquisición de la tercera fase  con los términos de referencia de las necesidades técnicas proyectando la integración e interoperabilidad, se realizó la actualización de los estudios técnicos previos para la tercera fase del sistema de radiocomunicaciones, con ajustes técnicos de acuerdo a la revisión por parte de la Dirección y el Asesor Jurídico de la DUES.
4. RECTORIA DEL SISTEMA DE EMERGENCIAS MÉDICAS 
Dentro del proceso de construcción del Nuevo Modelo del Programa APH se han continuado con las reuniones técnicas con la Fundación Santa fe de Bogotá - FSFB y Hospital de Usaquén quien tiene el mayor número de ambulancias para la atención pre Hospitalaria de la Zona 1 (Localidades de Usaquén y Chapinero) articulando tres procesos:    i) Preventivo mediante la caracterización de la población de los riesgos para ECV inicialmente.
ii) Resolutivo con el fortalecimiento de las competencias de las tripulaciones de las ambulancias que prestan el servicio de APH en la zona 1.  
iii) Articulación en la prestación del servicio pre hospitalario y hospitalario en el manejo del paciente de ACV 
iv) Revisión y ajuste a los protocolos de manejo tanto pre hospitalario como hospitalario.
iv) Revisión de estrategias comunicacionales para alertar a la población sobre el actuar ante signos de ECV.
5. GESTION DE RIESGO EN EMERGENCIAS Y DESASTRES 
Durante el mes de agosto de  2015 se realizó la revisión de 82 Planes de Primeros Auxilios de eventos de aglomeraciones radicados por los operadores y organizadores de los eventos evaluando las condiciones de prestación de servicio de acuerdo con las competencias asignadas en el Sistema Único de Aglomeraciones de Público Distrital otorgadas a la Secretaria Distrital de Salud.
Durante el mes de agosto se asistió a 35 P.M.U. - Puestos de Mando Unificados entre previos y asistidos
6. SUBSISTEMA DE INFORMACIÓN. 
CONSOLIDACION DE LA INFORMACION
Revisión de los informes del Sistema ProCad de llamadas y despachos del ProCad,  del mes de Agosto  del 2015.
 -Condensación de la información (según matrices) de la Base de datos de: ProCad de llamadas y despacho del mes de Agosto.
Revisión y condensación de la información (según matrices) de las Bases de datos de Emergencias mes de Agosto.
Condensación de la información (según matrices) de la Base de datos de: pacientes ubicados dentro del marco del sistema de referencia y contra referencia, atenciones en  Emergencias ocurridas en el Distrito.
BOLETINES EPIDEMIOLOGICOS 
* Durante el mes de agosto no se realizo boletín epidemiológico, ya que este se elabora cada tres meses 
SISTEMAS DE INFORMACION
• Se ingresa la información de manera permanente por parte del personal a cargo en los diferentes módulos del Sistema de Información SIDCRUE.
• Se administra y se ajustan los diferentes módulos del Sistema de Información SIDCRUE, con el fin de velar por integridad, seguridad y de la información que se ingresa en el Sistema de Información. 
• Se realiza levantamiento de información de procesos y procedimientos de las diferentes áreas de la Dirección de Urgencias y Emergencias. 
• Se trabaja en sesiones de trabajo con personal de ETB (Administradores de Sistema de Información de la Línea NUSE 123 e ingenieros de la Coordinación General del NUSE.
7.  SUBSISTEMA DE CALIDAD
En el marco del seguimiento a la calidad de la prestación del servicio se adelanto: 
Programa Atención Prehospitalaria en Agosto 2015: 
1. Seguimiento al cumplimiento de los requisitos que deben cumplir los tripulantes de las unidades móviles en cuanto a competencia del personal. 
2. Seguimiento a:
*. Entrega de programación de turnos.
*. Control de la afiliación y pago de aportes mensuales en el Sistema General de Seguridad Social en Salud.
*. Remuneración de los servicios prestados del personal que integra las tripulaciones
 3. Seguimiento al reemplazo del personal de tripulación de las unidades móviles, en caso de presentarse ausencia del mismo.
4. Seguimiento al cumplimiento de diligenciamiento de la historia clínica o registro de atención y/o traslado del Programa de Atención Prehospitalaria y demás documentos de registro que tengan relación con la atención, entrega de copia en la IPS donde se traslada el usuario y custodia de los originales. (Desistimiento informado y entrega de pertenencias).
5. Seguimiento a tipología e información del vehículo (licencia de transito, SOAT, tarjeta de propiedad y revisión técnico mecánica)
FORTALECIMIENTO DE LA REGULACION DE LA URGENCIA MEDICA 
El día 24 de agosto de 2015, se lleva a cabo la Clínica de Atención donde se trató el tema incidente 941 - trastorno mental y 918 - intento de suicidio, la cual fue realizada con el apoyo del grupo de Salud Mental y enfermeros de los diferentes turnos en horario de 07:00 - 11:30 - 14:00 y 17:30 horas.
ADHERENCIA  A REGULACION DE LA URGENCIA MÉDICA
Durante la vigencia se dio inicio a la medición de la adherencia del procedimiento de regulación de la urgencia médica correspondiente a los Despachadores de planta como parte de las evidencias de evaluación de desempeño.
Una vez identificados los hallazgos de no conformidad, fueron entregados al Hospital La Victoria para la elaboración del plan de mejoramiento respectivos, de igual manera, se  realizó la citación correspondiente para la socialización de hallazgos e identificación de oportunidades de mejora encaminadas a fortalecer la adherencia al procedimiento. Preguntar a Yanidis.
SISTEMA DE QUEJAS Y SOLUCIONES 
Durante el mes de Agosto de 2015 ingresó al Sistema de Quejas y Solicitudes (SQS)  Treinta y dos (32) requerimientos categorizados así: Reclamos el  44%(14), Quejas 3% (1), solicitudes de información 50% (16) y el 3% (1) felicitaciones. 
Dentro del atributo de reclamos ingresaron: 14 inconformidades distribuidas de la siguiente manera:    28% (4) trato y calidez,  8%(1) pertinencia, 28%(4) seguridad y 36% (5)  inoportunidad.
Dentro del atributo de quejas ingreso: 100% (1) por pertinencia y por inconformidad por trato y calidez, pertinencia y seguridad  no ingreso ninguna.
Es importante resaltar que en el atributo de reclamo dentro de las inconformidades por pertinencia paso de 5 en el mes de julio a 1 en el mes de agosto. La inconformidad por seguridad se mantuvo constante en julio y agosto en 4.  La inconformidad por trato y calidez paso de 1 en el mes de julio a 4 en el mes de agosto incrementándose.  la inconformidad por inoportunidad paso de 3 en Julio a 5 en el mes de agosto.
Con respecto a quejas en el mes de abril  se presentaron 4 quejas y partir de este mes solamente se reporto una (1) queja por mes relacionada con inconformidad por trato y calidez o con pertinencia.
En el mes de Agosto se recibieron 16 solicitudes de información, las cuales se distribuyeron de la siguiente manera: 50%(8) Atención Pre Hospitalaria - A.P.H, 44% (7) centro operativo, 0% (0) emergencias y desastres, 6% (1) fortalecimiento de competencias.
En relación al tipo de entrada ingresaron: 35 Sistema Quejas, Reclamos y solicitudes de información – SQS y 10 cartas radicadas. 
Se realizo el cierre del 100% (32) respuestas a solicitudes durante el mes de Agosto.
8.  SUBSISTEMA PROMOCIÓN, PREVENCIÓN Y PARTICIPACIÓN CIUDADANA
Para el mes de Agosto 2015 asistieron un total de 594 participantes distribuidos en 8 cursos en los módulos esencial, básico, de gestión del riesgo y avanzado.
9. INVESTIGACIONES 
En el mes de agosto se realizó una (1)  mesa de trabajo y seguimiento el 16 de 2015 al proyecto de investigación “Tiempos de respuesta prehospitalaria en Ataque Cerebro Vascular - ACV para el año 2013”; en dicha reunión se realiza análisis de las base de datos, encontrando alrededor de 40 registros de traslados con dificultades técnicas en su calidad y completitud, por lo cual se decide revisar cada uno de los incidentes de manera individual para la toma de decisiones. Se esboza y observa en los primeros datos normalizados, encontrándose de manera inicial  que los tiempos de respuesta coinciden con los estándares descritos en la literatura mundial.
AREA DE COOPERACIÓN 12:
AREA DE COOPERACIÓN 12: 
Se dio continuidad a las reuniones de articulación dentro del Convenio con la Organización Panamericana de la Salud - OPS, para la realización del congreso  y simulacro en Emergencias y Desastres del Sector Salud a llevarse a cabo la primera semana del mes de Octubre.
Monto total a transferir $250.000.000,oo Doscientos cincuenta millones de pesos moneda corriente, asignados por la Dirección de Urgencias y Emergencias en Salud para el convenio con la Organización Panamericana de la Salud – OPS.
CONVENIOS
Se realizó documento técnico de estudios previos y carta de idoneidad de la Universidad Pontificia Javeriana y se enviaron  a referente de la Subdirección de Contratación por vía electrónica para su revisión.
Se programó reunión de seguimiento documental con referente de la Universidad Pontificia Javeriana para el 17 de septiembre de 2015.
CONTRATACIÓN
Se realizó el ajuste al documento técnico de adición y prorroga de Contrato Interadministrativo No 1017 de 2015 con la ESE Tunjuelito.
Se realizó vista técnica a la sede de empresas distribuidoras de vehículos de respuesta rápida (motocicletas) AKT, Auteco, Kawasaki y KTM.
Se solicitaron características técnicas, precios de los vehículos y de los equipos de protección personal para los tripulantes.
Se programaron o9tras visitas técnicas a otros proveedores en el mes de septiembre de 2015.
CONTRALORIA DISTRITAL
Se acompañó la visita de los referentes del ente de control desde el día 13 de julio hasta la finalización de la Auditoria de Desempeño 2015 el 9 de septiembre con la entrega del informe Final correspondiente y posteriormente en la construcción del Plan de Mejoramiento para ser entregado a la OFICINA DE Control Interno de la Secretaría Distrital el día 15 de septiembre del año en curso.
Durante el acompañamiento al recurso humano del organismo de control, se acompañó la vista presencial, consecución de información realización de actas administrativas de trabajo, respuesta a las preguntas, búsqueda y entrega de documentación y en general todas las actividades que se desarrollan de manera presencial con los referentes de la Contraloría y los tiempos para la consecución de la información solicitada  y la construcción de las respuestas ante el Informe Preliminar.
</t>
  </si>
  <si>
    <t xml:space="preserve">Se aumenta el desarrollo del 60 % de los subsistemas de Sistema de Emergencias Medicas con logro en: 
LOGROS POR SUBSISTEMAS: 
1. SUBSISTEMA COMUNICACIONES
Se ajustaron los términos de referencia para la tercera fase de implementación de sistema de radiocomunicaciones   y articulación entre los sistemas de información y radiocomunicaciones para el fortalecimiento de la interoperabilidad, adicionalmente continua el funcionamiento del 73% del Sistema de Radiocomunicaciones dado por la sumatoria de los porcentajes de: Funcionamiento de Consolas (15%) + Funcionamiento de Centros de Control (24%)+Funcionamiento de Sitios de Repetición (20%) +Cobertura (14%).
2. SUBSISTEMA DE TRANSPORTE
Vinculación para la prestación del servicio del  Programa APH  a corte  de Julio de 2015 de la siguiente manera: 
Total de recursos  contratados de 177 vehículos de emergencia y seis (6) equinos.
Total de Recursos operativos: 142 recursos móviles y 6 equinos.
3. SUBSISTEMA DE INFORMACIÓN 
Se Fortaleció el grupo de sistemas de información con dos funcionarios de planta que se encargaran de la documentación y seguimiento de los módulos del SIDCRUE, de la georeferenciación. Se cuenta con la Sala Situacional de Urgencias, para el análisis de la información de la gestión de la DUES que incluye las dos subdirecciones.
4. SUBSISTEMA DE CALIDAD
Se ha logrado  en el marco del seguimiento a la calidad  de la prestación del servicio el seguimiento al 100 %  de los contratos establecidos con La Dirección Urgencias y Emergencias en Salud cuanto a la prestación de la Atención Prehospitalaria (vehículos, personal, control a la afiliación al Sistema General de Seguridad Social, etc.).
Se cuenta con el monitoreo y seguimiento a la calidad de la prestación de servicio del Centro Operativo, al procedimiento Regulación de la Urgencia Médica. 
5. SUBSISTEMA PROMOCIÓN, PREVENCIÓN Y PARTICIPACIÓN CIUDADANA
Desde el área de fortalecimiento de las competencias durante el  2015, se ha realizado capacitación en temas relacionados con la preparación y respuesta ante situaciones de  urgencias y emergencias se contó con la participación de un total de 4.625 personas de la comunidad y el sector salud. 
6. SUBSISTEMA DE PRESTACION DE SERVICIOS 
Durante el primer semestre de 2015 en el Centro Operativo del Centro Regulador de Urgencias y Emergencias se atendieron  448. 591 llamadas, con despacho al sitio del incidente de 129.442 incidentes.
7. SUBSISTEMAS DE GESTION DEL RIESGO
Durante el primer semestre de 2015 se realizó la articulación Intersectorial en la preparación y respuesta del Plan de Contingencia de 7 planes: 1. Plan de fin e inicio de año, 2. Plan de contingencia día Sin Carro y sin moto, Semana Mayor, 3. Plan de preparación y respuesta a la semana mayor, 4. Plan visita de altos dignatarios, 5. Plan de gestión y respuesta ante atentados terroristas, 6. Plan de contingencia para incendios forestales y 7. Plan de acción frente a la enfermedad causada por el Virus de Ebola. 8. Plan 20 de Julio
8. SUBSISTEMA DE INVESTIGACIÓN Y COOPERACIÓN
Se continúa con la gestión para en octubre del 2015 se realice el congreso  y simulacro en Emergencias y Desastres en asocio de OPS con tres componentes:
1. Precongreso con tres cursos: 
   * Sistema comando de incidentes para 24 personas
   * Manejo de trauma cráneo encefálico
   * Índice de seguridad hospitalario
2. Congreso
3. Simulacro de montaje de hospital de campaña en un desastre. 
PROYECTOS DE INVESTIGACIONES 
En el mes de julio no se realizaron mesas de seguimiento al proyecto de investigación “Tiempos de respuesta prehospitalaria  en Accidente Cerebro vascular - ACV para el año 2013”, están programadas para el 16 de agosto de 2015, el siguiente momento para continuar con la normalización y análisis de las bases de datos
Se realizo mesa técnica para el análisis jurídico de los convenios con diferentes  Universidades a la abogada referente de la Subdirección de contratación, en ella se determino que la mejor opción son los denominados convenios de pasantía, de estos se realizo el primer borrador de estudios previos que se envío a la misma abogada, quien informa que en términos generales está bien pero que hay que hacer algunos ajuste. Está pendiente la reunión con la referente para realizar dicha actividad.
9. SUBSISTEMA ADMINISTRACIÓN DEL SISTEMA DE EMERGENCIAS MEDICAS
Planeación de las acciones a realizar durante la vigencia con la definición de las siguientes líneas de acción: 
• Hacer seguimiento a la contratación en etapa contractual  para la prestación de servicios de salud de Atención Prehospitalaria, en unidades móviles (ambulancia básica, ambulancia medicalizadas, ambulancia medicalizadas neonatal, ambulancia básica de salud mental, vehículo de equipo de comando en salud, vehículo ligero de salud mental y vehículos de respuesta rápida motocicletas y cuatrimotos), así como el recurso rural equino, con disponibilidad las 24 horas al día, para que realicen la atención de pacientes adultos o pediátricos o neonatales con patología médica y/o traumática.
• Hacer seguimiento a la prestación del  servicio de salud de atención de la línea telefónica de emergencias, de la red de  Hospitales y red de emergencias distrital, área de referencia y contra referencia,  línea de salud mental y otras líneas de la  Dirección de Urgencias y Emergencias en Salud, como parte del Sistema de Emergencia Médicas.
• Se inicio los estudios previos para la adquisición de los elementos para el fortalecimiento de las competencias del recurso humano y de  elementos para la Dirección de Urgencias y Emergencias en Salud  con el fin de fortalecer la capacidad de respuesta del sector salud ante situaciones de emergencias y desastres que afecten el Distrito Capital. 
• Actualización del documento Proyecto para la adquisición de elementos para al tercera fase de interoperabilidad del sistema de radiocomunicaciones y sistema de información. 
• Adquisición  de tres (3) vehículos para la  atención de emergencias, con  el  fin de fortalecer la capacidad de respuesta  de la Dirección Urgencias y Emergencias en Salud. 
• Apoyo logístico para el desarrollo de los programas de capacitación para el fortalecimiento de las competencias de los actores del Sistema de Emergencias Medicas en asocio con OPS.
• Fortalecer la capacidad de respuesta ante emergencias con múltiples victimas (equipamiento y logística)  de la Dirección Urgencias y Emergencias en Salud. 
• Fortalecer el desarrollo informático del Sistema de Emergencias Medicas para la interoperabilidad  de los sistemas de información  y radiocomunicaciones de la Dirección de Urgencias y Emergencias en Salud.
• Apoyo logístico para los eventos garantizando la autonomía de los equipos de respuesta extramurales de la Dirección Urgencias y Emergencias en Salud. 
• Prestación de servicios del sistema de comunicaciones AVANTEL para fortalecer y garantizar el sistema de respuestas de urgencias, emergencias y desastres en el Distrito Capital. 
Contratar  la prestación del servicio de monitoreo, seguimiento y gestión de la unidades móviles retenidas por camilla en los servicios de urgencias, mejorando la disponibilidad  del Programa Atención Prehospitalaria
 10. RECTORÍA DEL SISTEMA DE EMERGENCIAS MÉDICAS
Construcción del Nuevo Modelo de Operación del Programa Atención Prehospitalaria, el cual tiene como propósito para mejorar el alcance de control, los tiempos de respuesta y la integralidad de la atención, con la siguiente estructura:
Contratación de operador por zona de acuerdo a: 
• 1. Población de la zona
• 2. Número de despachos
• 3. Concentración de incidentes
• 4. Perfil epidemiológico
En el desarrollo del Convenio suscrito con la OPS – Organización Panamericana de la Salud continúan las reuniones con el referente de Emergencias y Desastres de esta entidad para la definición de las siguientes acciones:
1. La Dirección de Urgencias y Emergencias en Salud por intermedio de la Subdirección de Gestión del Riesgo elaborará un programa tentativo para el desarrollo de tres días de congreso y dos cursos previos, este será la base para que la OPS defina el apoyo de los conferencistas a traer. 
2. Se establecen en el marco del convenio dos cursos para Sistema de Comando de Incidentes Hospitalarios los cuales se podrán realizar en los próximos seis meses.
3. Dos cursos de Índice de Seguridad Hospitalaria los cuales concluyen con la medición del ISH en ambas instalaciones y la entrega del informe respectivo a los directivos de las mismas.
4. La OPS contratará un experto que consolide la información relacionada con índice de seguridad hospitalaria, planes de gestión hospitalaria y lineamientos para la elaboración de planes hospitalarios de emergencia.
5. La OPS apoyará todo lo relacionado con el Congreso de Medicina de Emergencias y Desastres.
Todo lo anterior estará sujeto a la firma del Convenio entre SDS- OPS y la transferencia de los recursos a esa entidad.
</t>
  </si>
  <si>
    <t xml:space="preserve">De acuerdo con lo establecido a nivel nacional en el Resolución 1220 de 2010,  la Ley 1498 de 2011 y los modelos  internacional  del Sistema de Emergencias Medicas  se mantiene  el desarrollo de los subsistemas del SEM con un cumplimiento del  56, 5 con las siguientes acciones por subsistema:  
1. Administración, gestión y dirección, el cual realiza la acciones de administración de recursos asignados al Sistema de Emergencias Medicas. 
2. Prestación de servicios, con la articulación del Programa Atención Prehospitalaria y los servicios de urgencias. 
3. Gestión del Riesgo, desarrollando acciones para la prevención, preparación y rehabilitación en situaciones de emergencias y desastres. 
4. Educación,  cooperación, con el fomento de los programas de fortalecimiento de las competencias de los ciudadanos y personal del sector salud que labora en los servicios de urgencias y Programa APH con una cobertura de 3.832 personas en los módulos del área de fortalecimiento.
5. Rectoría, con el trabajo participativo para el desarrollo del Plan de Contingencia de la Red de Urgencias Distrital para mejorar la respuesta de estos servicios.  
6. Comunicaciones, a través de la red de radiocomunicaciones distrital de la SDS. 
7. Transporte: con la red de transporte del Programa Atención Prehospitalaria en la actualidad cuenta con 163  recursos móviles y 6 equinos en el Programa APH para una cobertura del 100% de las localidades de la ciudad incluyendo la localidad de Sumapaz con el programa respuesta rural equina. 
8. Vigilancia Epidemiológica: el seguimiento epidemiológico del comportamiento del estado salud enfermedad de la urgencia, permite priorizar las temáticas en las Clínicas de Atención para el personal del Centro operativo además de la elaboración del Boletín Epidemiológico y el seguimiento al comportamiento de las patologías más relevantes.  Estos hallazgos también han permitido el ajuste en las temáticas de los cursos de capacitación  del Área de Fortalecimiento de las Competencias del Talento Humano.  
9. Calidad, a través de la vigilancia al cumplimiento de los atributos de calidad del Programa APH  como oportunidad, seguridad y pertinencia. Desarrollando acciones para el mejoramiento continuo en la Atención Prehospitalaria APH durante la verificación de los recursos  con la emisión de conceptos necesidad de medidas correctivas y/o preventivas,  que posteriormente a través del seguimiento permiten ver si estas recomendaciones fueron solucionadas o están en proceso de solución.
</t>
  </si>
  <si>
    <t xml:space="preserve">LINEACION DE LA PROPUESTA DE IMPLEMENTACIÓN DE LAS 19 SUBZONAS CON EL MODELO DE OPERACIÓN   DE LA ATENCION PREHOSPITALARIA
La propuesta de implementación del nuevo modelo divide a Bogotá  en  ocho (8) zonas,  cada una   contiene una o más subzonas  o Localidades  de acuerdo a variables de población, territorio y demanda de solicitudes servicios, siendo esta ultima la más importante para definir los recursos a colocar en cada zona. 
Se hicieron mesas de trabajo en las diferentes temáticas (radiocomunicaciones ( 2), sistemas de información (3) , recurso humano (1), dotación  ete. 
Se continuaron las mesas de trabajo para implementar la prueba Piloto en la zona 1 (localidad de Usaquén y Chapinero) con la  Fundación Santa Fe de Bogotá, el Hospital de Usaquén y la DUES   para  fortalecer la articulación de la Atención Pre hospitalaria e Intrahospitalaria.
Se revisaron los protocolos  de atención pre hospitalaria por parte del grupo técnico de la Fundación Santa Fe de Bogotá y se presentaron los protocolos  de atención hospitalaria en enfermedad Cerebro Vascular.
Se continúa la capacitación de los equipos básicos de salud de la zona 1 por parte del Hospital de Usaquén para detección de signos de alarma para ECV.
8. SUBSISTEMA DE INVESTIGACIÓN Y COOPERACIÓN
Se firmo  el Convenio SDS- OPS , se están haciendo las gestiones para la realización de un  congreso  y simulacro en emergencias y Desastres con tres componentes:
1. Precongreso con tres cursos: 
   * Sistema comando de incidentes para 24 personas
   * Manejo de trauma cráneo encefálico
   * Índice de seguridad hospitalario
2. Congreso
3. Simulacro de montaje de hospital de campaña en un desastre. 
</t>
  </si>
  <si>
    <t xml:space="preserve">ALINEACION DE LA PROPUESTA DE IMPLEMENTACIÓN DE LAS  19 SUBZONAS CON EL MODELO DE OPERACIÓN 
Propuesta del nuevo modelo de la Atención Pre Hospitalaria  y redistribución de los vehículos de emergencia por zona, lo cual ya tiene el aval del despacho y de la mayoría de las ESE.
Se establecieron 8 zonas que incluyen las 20 subzonas o localidades, y se continua con el fortalecimiento de la prestación del servicio por zona iniciando por la zona No 1 (Usaquén y Chapinero) con el fortalecimiento de competencias para la prevención y para la atención de la Urgencia y Emergencia en Bogotá.
Continuamos con las zonas propuestas en el mes pasado 
Zona No 1: Incluye las localidades o subzona  Usaquén y  Chapinero; el número de unidades móviles asignado es de doce (12) TAB, tres (3) TAM  (una de ellas de Salud Mental) dos (2) VRR, un (1) Equipo de Comando en Salud para un total de 18 vehículos. (Hay que tener en cuenta las unidades móviles 4 x 4).
Zona No 2: Incluye la subzona IV San Cristóbal y la XVII Candelaria, se asignan ocho (8) TAB y  dos (2) TAM para un total de diez (10) vehículos. (Tener en cuenta las unidades móviles 4 x 4).
Zona No 3: Abarca la subzona V de Usme y la Subzona XX Sumapaz; incluye ocho (8) TAB, dos (2) TAM, dos (2) VRR tipo cuatrimotos y un (1) Equipo Ligero de salud mental para un total de trece (13) vehículos. (Tener en cuenta las unidades móviles 4 x 4).
Zona No 4: Corresponde  a subzona VII de Bosa y subzona XIX Ciudad Bolívar; se le asignarán veinte (20) TAB, seis (6) TAM, de ellas una de salud Mental para un total de veinte y seis (26) vehículos. (Tener en cuenta las unidades móviles 4 x 4).
Zona No 5: Incluye a las subzonas III Santa Fé, subzona XII Barrios Unidos y la subzona XIII de Teusaquillo; asignadas se encuentran diez (10) TAB y dos (2) TAM para un grueso de doce (12) vehículos.
Zona No 6: Contiene a las subzonas VI Tunjuelito, subzona XIV los Mártires, subzona XV Antonio Nariño y  subzona XVIII Rafael Uribe Uribe; incluye diez y seis (16) TAB, cuatro (4) TAM y un (1) Equipo Ligero de Salud Mental para un total de veinte y un (21) vehículos. (Tener en cuenta las unidades móviles 4 x 4).
Zona No 7: Incluye a las subzonas VIII Kennedy, subzona IX Fontibón y subzona XVI Puente Aranda; asignadas se encuentran treinta y un (31) TAB, seis TAM, de ellas un Equipo Ligero de salud mental, Un ¡) VRR y dos Equipos de Comando en Salud ( Uno en la subzona VIII de Kennedy y el otro en la subzona de Puente Aranda en el Centro Distrital de Salud).
Zona No 8: Incluye las subzonas X de Engativa y la subzona XI de Suba; incluye treinta (30) TAB, diez (10) TAM incluyendo una de salud mental, dos (2) VRR y un (1) Equipo Ligero de Salud Mental
En estas ocho (8)  zonas se encuentran asignados para el mes de julio 163 recursos móviles para  el año 2015, sin embargo para el mes de julio se reporto 142 unidades móviles y 6 equinos operativos y pendiente Catalina…… XXX recursos móviles con accidentalidad de los ofertados por los hospitales, por medio de ellos y empresas privadas correspondientes a ambulancias medicalizadas, básicas, básicas de Salud Mental, neonatales, Vehículos de Respuesta Rápida y Equipo de Comando en Salud, teniendo en cuenta que las tres móviles, seis (6) cuadrúpedos (caballos)  y dos cuatrimotos restantes se encuentran en la zona APH Sumapaz en la región rural.
A la fecha de realización de este proyecto se estaba perfeccionando el nuevo contrato con las empresas sociales del estado que ofertarían un número menor de las necesarias de manera inicial pero en la medida que vayan ingresando al Programa se reasignarían los vehículos con el ánimo de fortalecer la capacidad de respuesta en tres subzonas correspondientes a Ciudad Bolívar, San Cristóbal y Bosa.
Es por ello, que generando una nueva propuesta de modelo de operación que plantea dividir la ciudad en ocho (8) zonas con diez y nueve subzonas con el número de unidades móviles asignado total de ciento ochenta y tres (183) formulado de la siguiente manera, identificando la necesidad del acompañamiento del desarrollo tecnológico correspondiente en cuanto a radiocomunicaciones, sistemas de localización de vehículos, telemedicina, gestión integral del modelo y adecuación de la infraestructura física del Centro Operativo de la Dirección entre otros
En esa distribución de unidades móviles, es necesario tener en cuenta  la ampliación a tres vehículos de Equipos de Comando en Salud que se sugiere se distribuyan de manera longitudinal, teniendo uno de ellos como base la Zona No 1, subzona I (Usaquén), otra unidad móvil en la zona No 7, subzona XVI (Puente Aranda) y el último en la zona No 7, subzona VIII (Kennedy).
Con respecto a los Vehículos de Respuesta Rápida (cuatrimotos y motocicletas), las primeras –dos -2- deben estar para su desempeño localizadas en la zona No 3 subzona X( Sumapaz) y las motocicletas por norma ( Acuerdo 234 de 2008 del Honorable Concejo Distrital) deben estar distribuidas en los Portales de Transmilenio y corresponderían a la zona No 8 subzonas X (Engativá) y  XI (Suba), zona No 4, subzona VII (Bosa) , zona No 1 , subzona I (Usaquén)  y zona No 7, subzona  VIII (Kennedy)
Ahora bien, con el ánimo de propender por una mejor respuesta para la salud mental, se considera la necesidad de colocar en operación tres (3) TAM  en Salud Mental (Resolución 2003 de 2014), distribuidas así: una móvil en la zona No1 subzona I (Usaquén) , la siguiente en la zona No 4 subzona VII (Bosa)  y la última en la zona 7 subzona VIII (Kennedy), adicionalmente se debe considerar la puesta en operación de los denominados Equipos Ligeros en Salud Mental ( Vehículos operacionales 4 x 2 o 4 x 4 que no realizan traslados, pero si atenciones de urgencias y/o triage de las solicitudes  en Salud Mental) que se distribuirían en congruencia con los anteriores  de la siguiente manera: un vehículo en la zona No 3 subzona V (Usme), el siguiente en la zona No 6 subzona XV (Antonio Nariño) y el último en la zona No 8 subzona X (Engativa).
</t>
  </si>
  <si>
    <t xml:space="preserve">Para la implementación del nuevo modelo  se debe contar con  una infraestructura del Centro operativo  ampliada para las 8 zonas de despachos.
 Actualmente se cuenta con la implementación de 4 zonas: Norte 1, Norte 2,  y Sur 1, Sur 2, de la siguiente manera: 
 *El norte se encuentra dividido del sur por la calle primera,
-El norte uno y el norte dos se divide por la Calle 80,
*El sur 1 y el sur 2 se encuentra limitado por la Avenida Boyacá. </t>
  </si>
  <si>
    <t xml:space="preserve">Durante el mes de Agosto de 2015 se realizo:
EVALUACIÓN PLAN DE ATENCIÓN MÉDICA Y PRIMEROS AUXILIOS:
La evaluación de 82 Planes de Primeros Auxilios para eventos de aglomeraciones de público el 68%(56) fueron con concepto favorable y el 32%(26) concepto pendiente.
Concepto Favorable: 56
1. Ajedrez 2015 Suba
2. Ajedrezarte 2015 Tintal
3. Ajedrezarte 2015 Tunal
4. Popovich
5. Ciudad Extravaganza 2015
6. Los Gaiteros De San Jacinto En Concierto 4g 
7. Orquesta Filarmónica
8. Gala Lo Mejor De La Danza Folclórica 2015
9. Oktober Fest 2015
10. Temporada De Artes Escénicas
11. Encuentro Distrital Día Del Pensionado Foncep
12. Carrera De La Mujer Bogota 2015
13. Presentación Del Dj Felipe Ramírez
14. Gospel
15. Bogota Robótica
16. Kia On Tour
17. Ajedrazarte 2015 Gran Estación
18. Viktoria Mullova
19. Disney Magic Run
20. Clásicos Para Enamorar
21. Daniel Binelli Quinteto
22. Ni Contigo Ni Sin Ti
23. Big Band Bogota
24. Circo Talentos De Colombia
25. Temporada Sinfónica
26. Cumbre De Contenidos Digitales Colombia
27. Convención Regional Jm Ocean Avenue
28. Cantando Al Oído Por Cabas Y Cabas
29. Tu Rockcito
30. Beth Shalom
31. Betty Garces
32. Misterio
33. Entrega De Kits Carrera De La Mujer Bogota 2015
34. Orígenes Hacia El Sur 
35. Convención Anual Ipuc 2015
36. Guillermo Perret And The Electric Epic
37. Parque La Libertad
38. Familia Arneo En Concierto
39. Orquesta Sinfónica Juvenil Metropolitana Batuta
40. El Regreso De La Nueva Ola
41. La Academia Del Piacere y Arcángel  
42. Foros El Espectador Futbol La Pasión
43. Proyecto Mi Cuerpo y Entorno Somos Territorio De Paz y Ciudadanía
44. Carrera De La Mujer Bogota 2015
45. Anpiss
46. Esteman
47. Temporada De Artes Escénicas
48. Gran Estación
49. Made In Colombia
50. Ceremonia De Postgrados Konrad Lorenz
51. Día Nacional Del Tendero 2015
52. Concierto 30 Años De Vida Artística Alberto Plaza
53. Circo Talentos De Colombia
54. Circo Nacional De Venezuela
55. XXVII Festival Internacional De Jazz Del Teatro Libre-Conciertos Nacionales.
56. Carrera Atlética y Ciclística Localidad De Los Mártires
Concepto Pendiente: 26
1. Festival Culturas Urbanas De Chapinero 
2. Discoteca Dubai 7,0 
3. Parque La Libertad
4. Circo Talentos De Colombia
5. Audiciones Factor XF
6. Celebración Día Del Estudiante Sed 
7. Parque La Libertad
8. Parque De La Libertad
9. Lanzamiento Shick
10. Minicarpa Cultural Kennedy
11. Minicarpa Cultural Kennedy
12. Carmen Circo Nacional De Venezuela
13. Fundación Para La Defensa De Los Derechos Humanos
14. Inauguración Olimpiadas Hermano Miguel La Salle
15. Monkis Place
16. Barcu 2015
17. Bimbo Global Energy Race 10k 
18. Feria Artesanal Y Representaciones Culturales 2015
19. Celebración Día Del Estudiante Sed 
20. Juegos Comunales
21. Evento Zrii
22. Mileto
23. Alistate Que Estoy Suelta Como Gabete
24. Eclipse Al Parque 
25. Alcance Minicarpa Cultural Mexican Circus Barrio La Esperanza.
26. Campeonato De Microfútbol Parque URB Veraguas
De acuerdo con la clasificación del SUGA -Sistema Único de Gestión para el Registro, Evaluación y Autorización de Actividades de Aglomeración de Público en el Distrito Capital el 100% (82) planes de evaluación medica y primeros auxilios se agrupan en estas opciones espectáculo público, espectáculo público de artes escénicas y como aglomeraciones.
Aglomeración incluye: encuentros y espectáculos deportivos, ferias, festivales, exhibiciones, desfiles de modas, exposiciones, bazares, inauguraciones, congregaciones políticas, congresos, simposios, seminarios, marchas, desfiles, caminatas o caravanas, entre otros
Espectáculo público  incluye: encuentros y espectáculos deportivos como partidos de futbol entre otros.
Espectáculo público de artes escénicas incluye  los realizados en salas, teatros,  cinémas, circos como obras de teatro, circo humano, obras de teatro, música en vivo entre otros. 
Durante el mes de agosto se asistió a 35 P.M.U. - Puestos de Mando Unificados entre previos y asistidos
Durante el mes de Agosto se asistió a un total de  PMU Previos: 11
1. Rock Al Parque 2015
2. Concierto De Cierre Puente De Aranda 2015
3. Carrera De La Mujer 2015
4. Carrera Atlética Bodytech
5. SIBRU
6. Celebración Del Adulto Mayor
7. Mas Corazón Profundo
8. Retorno Del Rap A La Torta
9. Kids Choize Qwards
10. Popovich
11. Andres Cépeda
Durante el mes de Agosto se asistió a un total de PMU en evento: 27 
1. Fiesta Bogotá en Engativá
2. SantaFe Vs Alianza Petrolera
3. Patriotas Vs Juniors
4. SantaFe Vs Cortulua
5. Patriotas Vs Millonarios
6. Equidad Vs Independiente Medellin
7. Carrera Del Ser
8. SantaFe Vs Aguilas Doradas
9. Tolima Vs Huila
10. Fortaleza Vs Bucaramanga
11. Rock Al Parque 2015
12. Rock Al Parque 2015
13. Alimentarte 2015
14. Alimentarte 2015
15. Rock Al Parque 2015
16. Millonarios Vs Cali
17. SantaFe Vs 
18. Equidad Vs Millonarios
19. Tolima Vs Patriotas
20. Alimentarte 2015
21. SantaFe Vs Huila
22. Tolima Vs Juniors
23. Rap A La Torta
24. Nickelodeon
25. Bogotá Vs Fortaleza
26. Millonarios Vs Aguilas
27. Tolima Vs Cúcuta
</t>
  </si>
  <si>
    <t xml:space="preserve">PLANES DEL SECTOR SALUD  DE ORDEN DISTRITAL 
De enero a agosto de 2015 se realizó la actualización e implementación de (10) ocho planes para la preparación del sector salud frente a situaciones de urgencias y emergencias de acuerdo con la programación anual:
1. PLAN DE FIN E INICIO DE AÑO:
Este documento inicia en el mes de diciembre y finaliza en el mes de enero y se extiende hasta el día 15, en el mismo se involucra el actuar de la Dirección de Urgencias y Emergencias en Salud con las subdirecciones de Gestión del Riesgo y Centro Regulador de Urgencias además de la Subdirección de Salud Pública, en el mismo se incorporan la distribución de ambulancias, las alertas hospitalarias en las fechas de celebración y la ubicación de recursos para los días de mayor o menor egreso y retorno aunando el actuar en lo relacionado con seguimiento a personas quemadas con pólvora, alimentos sanos y seguros, manejo y distribución de licores que se comparten en el nivel institucional e interinstitucional. 
2. PLAN DE CONTINGENCIA DÍA SIN CARRO Y SIN MOTO: 
Implementado durante la jornada Día Sin Carro y sin moto, con la preparación del sector salud para dar respuesta a situaciones de emergencias en el Distrito, contando con talento humano disponible, los recursos técnicos y logísticos suficientes para la atención de las emergencias en el campo de la salud y los eventos especiales que se generen con ocasión de la jornada.
3.  PLAN DE PREPARACIÓN Y RESPUESTA A LA SEMANA MAYOR
Implementación en el mes de abril del Plan de Preparación y Respuesta a la Semana Mayor el cual tiene como propósito garantizar la fase de planeación y respuesta frente a emergencias generadas de la movilización de la comunidad a instituciones religiosas.
4. PLAN VISITA DE ALTOS DIGNATARIOS: 
Se elabora el mismo para atender los requerimientos de apoyo en salud formulados por la presidencia de la República con el fin de integrar la capsula de seguridad y asistencia a las altas personalidades que visitan a nuestro país y ciudad, este es de implementación anual y se enlaza con el área de protocolo de la presidencia de Colombia.
5. PLAN DE GESTIÓN Y RESPUESTA ANTE ATENTADOS TERRORISTAS: 
Se elabora con el fin de orientar la planeación y respuesta de los recursos incorporados al programa de atención prehospitalaria, el Centro Regulador de Urgencias, la Subdirección de Gestión del riesgo, en el mismo se establece el actuar de cada uno de los segmentos enunciados y los efectos orgánicas de la onda explosiva.
6. PLAN DE CONTINGENCIA PARA INCENDIOS FORESTALES: 
Se elabora el presente documento con el fin de orientar planeación y respuesta del sector salud ante los incendios forestales que se causen en el territorio del Distrito Capital ante la situación de sequía que en algunos meses del año se ha suscitado a raíz del fenómeno del pacifico de predominio seco.
7.  PLAN DE ACCION FRENTE A LA ENFERMEDAD CAUSADA POR EL VIRUS EBOLA: 
Se han logrado   avances importantes en lo relativo  a: 
• Participación activa y posicionamiento de la Subdirección de gestión del riesgo en la mesa de trabajo ébola al interior de la SDS, en el proceso de planeación y organización del simulacro ébola que se programó para el mes de febrero de 2015.
• Elaboración de instrumentos para  la realización del simulacro: tarjetas de acción y organización del recurso humano acorde a la estructura del sistema de comando incidentes. 
•Elaboración de los instrumentos de evaluación del simulacro ébola: PMU, alistamiento de ambulancia.
• Asistencia a jornada de  capacitación en hospital de Fontibón,  sobre postura y retirada de las capuchas, trajes y equipo de ventilación. 
Durante el periodo se dicto curso de sistema comando incidentes a funcionarios del Hospital de San Cristóbal y de la Clínica Mederi.
8. PLAN CELEBRACIÓN 20 DE JULIO
De acuerdo con el plan de trabajo establecido en las reuniones interinstitucionales convocadas por la XIII brigada de ejército y el Instituto Distrital de Gestión de Riesgo y Cambio Climático – IDIGER.
Incluye: 
 Te Deum en la Basílica Primada
 Inauguración de las sesiones del Congreso
 Desfile Militar del 20 de Julio
 Concierto del 20 de Julio
9. PLAN TE DEUM EN LA BASÍLICA PRIMADA
Este plan está inmerso en el plan de celebración del 20 de Julio día de la Independencia y da inició a  esta fecha memorable con en una Celebración Litúrgica  por el Señor Obispo en la Catedral Primada con la asistencia del Presidente, los Ministros, altos mandos Militares y de Policía, miembros del cuerpo diplomático entre otros.
En este 2015 se hizo alusión a los 205 años de mancipación.  
10. PLAN DESFILE MILITAR 20 DE JULIO.
Este plan está inmerso en el plan de celebración del 20 de Julio con el Desfile Militar que se lleva a cabo usualmente por la Avenida 68 en la periferia del Parque Simón Bolívar. 
Así mismo, el Presidente de la República inauguró el período de sesiones del Congreso en una ceremonia en el Salón Elíptico del Capitolio Nacional. 
Para los  planes No. 8, 9 y 10, se contó con el establecimiento de un Puesto de Mando Unificado (PMU) definido en el Batallón Guardia Presidencial,  para estos eventos se dispuso de la ubicación de ambulancias en la Plaza de Bolívar y en el recorrido del desfile en la avenida 68, finalmente se implementó el plan de preparación y respuesta para el evento instalación de sesiones del Congreso de la Republica de Colombia, para este último evento se establecieron recursos en la Alcaldía Mayor.
Se concertó con las ESE y con las IPS privadas la participación en el simulacro distrital de evacuación en el mes de octubre de 2015  y adicionalmente realizar como mínimo 2 simulaciones y 2 simulacros  en cada hospital, incluyendo  evacuación de todas las sedes de los mismos.
Participación activa y posicionamiento de la Subdirección de gestión del riesgo en la mesa de trabajo ébola al interior de la SDS, en el proceso de planeación y organización del simulacro ébola que se programó para el mes de febrero de 2015, fue aplazado y esto a programado nuevamente para el mes de abril de 2015.Se elaboraron  instrumentos para  la realización del simulacro: tarjetas de acción y organización del recurso humano acorde a la estructura del sistema de comando incidentes e  instrumentos de evaluación del simulacro ébola: PMU, alistamiento de ambulancia
</t>
  </si>
  <si>
    <t xml:space="preserve">El trabajo conjunto con el Sistema Distrital de Gestión del Riesgo y Cambio Climático a través de la actualización e implementación conjunta  de los siguientes planes (10) diez Planes de Preparación  y Respuesta del Sector Salud que se han estructurado, actualizado e implementados en lo corrido del 2015: 
1. Plan de Fin e Inicio de año.
2. Plan Día Sin Carro. 
3. Plan de Contingencia a  Semana Mayor
4. Plan Visita de Altos Dignatarios
5. Plan de Gestión y Respuesta ante atentados terroristas
6. Plan de Contingencia para Incendios Forestales.
7. Plan de Respuesta frente al Virus de ébola
8. Plan 20 de Julio  hasta la fecha son los planes.
9. Plan TeDemum.
10. Plan Desfile Militar 20 de Julio.
Los planes antes mencionados desde la perspectiva del sector salud, permiten generar acciones de coordinación al interior de la Secretaria Distrital de Salud para el desarrollo de las fases de preparación y respuesta ante eventos  aglomeraciones de público, eventos de interés en salud pública y emergencias.
Durante el año 2015 se realizó la revisión a  524 (100%), 72% (379) de estas concepto favorable  y 28% (145) con concepto pendiente de Planes de Aglomeraciones radicados ante la SDS y/o en el  Sistema Único de Gestión en  Aglomeraciones  lo cual permitió prevenir o mitigar los riesgos en las aglomeraciones de público según la complejidad, articulando dicha gestión con el Fondo de Prevención y Atención de Emergencias.   Así mismo preparar al sector salud frente a situaciones de urgencias y emergencias ocurridas en dichas aglomeraciones.
En lo que respecta a la asistencia a Puestos de mando Unificado se ha asistió a un total de 259 PMU de los cuales el 47% (122) corresponde a PMU previos al evento y 53% (137)  durante el evento,  donde se realiza la articulación con los delegados de las entidades que conforman el Sistema de Prevención y Atención de Emergencias Distrital, como la FOPAE actualmente Instituto Distrital de Gestión del Riesgo y Cambio Climático, Bomberos, Movilidad, Policía entre otros, estableciendo las medidas necesarias de prevención y respuesta.
</t>
  </si>
  <si>
    <t xml:space="preserve">Continuo en el mes de agosto la participación a las reuniones convocadas por la Unidad nacional de Gestión del riesgo UNGR y el IDIGER con el fin de fortalecer el proceso de planeación de los escenarios principales y conexos en el marco de la planeación del Simulacro de Búsqueda y Rescate Urbano SIBRU qe servirá de base para el proceso de certificación de los grupas USAR- Unidad de Rescate.
se continuo con la participación en la Comisión Operativa para acordar como el Distrito  estará presente en el Simulacro Internacional de Búsqueda y Rescate Urbano (SIBRU) a realziarse durante los días 5,6 y 7 de octubre, la planeación de escenarios, estructuras colapsadas y escenarios conexos.
Todo lo anterior servirá de insumo para la  nueva versión del Plan de Emergencias de Bogotá, a los nuevos lineamientos sobre la elaboración del Plan Institucional de Respuesta a Emergencias - PIRE.
Se está a la espera de la consecución de la  adquisición de insumos, materiales y equipos a adquirir en el programa de Fortalecimiento de Competencias del Talento Humano el cual busca que la comunidad del Distrito Capital esté preparada ante un eventual incidente de gran magnitud una vez entregados todos los términos de referencia de acuerdo con el Proceso de Compra Colombia Eficiente.
De acuerdo con lo establecido en el plan de adquisición para el hospital provisional de campaña  hasta por un monto de 900 millones 
De igual manera se han venido realizando concertaciones para los elementos a adquirir por la Subdirección de Gestión de Riesgo en Emergencias y Desastres con el apoyo desde la Dirección de Urgencias y Emergencias en Salud.
</t>
  </si>
  <si>
    <t xml:space="preserve">A la fecha, se han alcanzado los siguientes logros: 
Se elaboró el documento " Plan Institucional de Respuesta a Emergencias" versión 2014 formalizado mediante Resolución No. 0864 de Mayo 9 de 2014 de la Secretaría Distrital de Salud,    como  herramienta para planear y coordinar  las acciones de las diferentes dependencias de la Secretaria Distrital de Salud en casos de eventos de origen Natural y/o antrópico que ocurran en el Distrito Capital y que necesiten del manejo integral. Es importante resaltar que  dicho documento  ha sido aprobado por el IDIGER - Instituto Distrital de Gestión del Riesgo. 
Se estructuró el PIRE correspondiente a la versión 2015, el cual incorpora la nueva estructura de la Secretaría Distrital de Salud definida en la normatividad aprobada el año inmediatamente anterior, este documento fue enviado al Instituto Distrital de Gestión del Riesgo y Cambio Climático y la entidad referenciada nos acusó recibo del documento no emitió concepto de la operatividad del mismo por cuanto ellos consideran que es la Secretaria Distrital de Salud, la entidad competente para pronunciarse en el sentido si el documento es válido para su aplicación o nó.
Revisión y ajuste del Guión para la intervención del talento humano de salud, en el mismo sentido se ha venido programando la realización de un simulacro para el sector salud con énfasis en la capacidad de respuesta.
Definición de las características técnicas de los equipos a adquirir.
De enero a julio de 2015 en Salud Mental desde la Subdirección de Gestión del riesgo en Emergencias y Desastres en:
1. Dentro del proceso de actualización de propuesta integral de intervención en salud mental  en situaciones de emergencias y desastres naturales y producidos por el hombre en articulación  con los actores del SEM:
* Se realizó el plan de acción para la implementación de preparación y respuesta ante situaciones de emergencia en el componente de salud mental.
* Se realizo la propuesta  para el plan de capacitación a la brigada de emergencias de la Secretaria Distrital de Salud en el cual se incluye el curso de Primer Respondiente.                       
*Se realizó la revisión de documentos para la elaboración de la propuesta de intervención, entre ellas: “El psicólogo y su abordaje en emergencias, catástrofes y desastres”, “Perfil y función del psicólogo como recurso humano en catástrofes”, “intervención psicológica en caso de catástrofe” y “Estrategia de intervención psicológica en situaciones de crisis masivas”, etc
* Se realizaron compromisos de articulación de acciones con los psicólogos del Centro Operativo.
 * Se concertó realizar reuniones con: Subsecretaria de Salud Publica de la SDS nivel central, Defensa Civil seccional Bogotá, Cruz Roja Colombiana seccional Bogotá.  Acordar, proponer y realizar propuesta para acciones y tareas específicas para la realización de un plan de respuesta en salud mental de manera articulada para posibles emergencias que se puedan presentar.
*Se realizó articulación con Salud Pública de la SDS para dar respuesta a la emergencia en salud presentada por el fallecimiento de un integrante de Bomberos. 
*Se realizó revisión planes de contingencia del sector salud según herramienta definida por la Subdirección de Gestión del Riesgo Emergencias y Desastres de la DUES.
*Se realizó trabajo articulado entre las  diferentes Subsecretarias, Direcciones y Subdirecciones de la entidad 4n el tema del fortalecimiento institucional en el componente de la garantía de los derechos de los sectores LGBTI.
Se realizó intervención en crisis en primera instancia a la familia de menor fallecido por suicidio
*Se coordinó reunión con  Defensa Civil para el Simulacro Distrital para el día 18 de Junio de 2015.  
2. Dentro del proceso de articulación con las instituciones que desarrollan acciones de salud mental en situaciones de emergencias, el plan de intervención y las líneas de apoyo en cada sector.
*Se han realizado gestiones de articulación con el Colegio Colombiano de Psicólogos para la construcción de propuesta de articulación para la respuesta en salud mental ante un evento traumático de gran magnitud.
 * Se implementó el “Plan de Emergencia y Contingencia en Salud Mental”, con articulación de la Dirección de Urgencias y Emergencias en Salud – Subdirección de Gestión del Riesgo en Emergencias y Desastres, Subsecretaria de Salud Pública y diferentes Direcciones y Subdirecciones, con el objeto de coordinar la atención en salud mental en primera y segunda instancia a las familias, jóvenes y docentes del plantel educativo Marco Fidel Suarez, frente a la situación presentada con el joven que fallece a causa de consumo de SPA y otras sustancias en estudio.
* Se implementó el “Plan de emergencia y Contingencia en salud mental” en la emergencia presentada en el Centro Educativo Scalas, realizando coordinación con Subsecretaria de Salud pública, ESE Territorios Saludables, apoyo equipo de trabajo y coordinación con personal del Centro Educativo Scalas para  la atención e intervención en crisis en primera instancia a 2 Educadoras del Centro Educativo y 34 estudiantes del Centro Educativo Scalas .                                                            
3. En el proceso de definición y documentación de los campos de intervención en Salud Mental en el contexto de la Gestión del Riesgo.
1. Orientar la coordinación de la atención en salud mental en una situación de emergencias se vaya a varios periodos operacionales.    
2. Orientar la coordinación en la atención en salud mental en accidentes con múltiples víctimas cuando no haya respuesta. 
3. Elaborar y coordinar las respuestas en salud mental a los equipos de respuesta (tripulaciones de ambulancia).
4. Revisión y ajuste de las Guías y fichas para situaciones de emergencias y desastres en el marco de la salud mental.
4. En el Proceso de Capacitación a las personas pertenecientes a la brigada de emergencias, personal salud, en Primer apoyo emocional en situaciones de emergencias y desastres de enero a Julio de 2015 se han capacitado a 21 personas pertenecientes a la Brigada de Emergencias de la Secretaria Distrital de Salud. Se cuenta con dos documentos oficiales, actualizados a 2014, debidamente formalizados por la SDS, " Plan Institucional  de Respuesta a Incidentes de Gran Magnitud" y  "Estrategia  de preparación y respuesta en salud ante sismo de gran magnitud" , que incluye 11 anexos.
Documento versión 2 de 2015 Plan Institucional de Respuesta a Emergencias – PIRE.
Se entrego a la Dirección Nacional de Gestión del Riesgo – Coordinación de SIBRU, los documentos guiones para poner a prueba el plan de respuesta ante terremoto.
El listado de elementos a adquirir está pendiente de una reunión a sostener con el Director de la DUES.
Guión de Salud Mental entregado a la Dirección Nacional de Gestión del Riesgo.
Se participa de la reunión convocada por el Director Nacional de la Unidad Nacional de Gestión del Riesgo de Desastres con el fin coordinar la fase de preparación del Simulacro de Búsqueda y Rescate Urbano- SIBRU, el cual tiene como objetivo medir la capacidad de respuesta institucional ante un evento sísmico que afecte a la ciudad de Bogotá. Se definen reuniones semanales los días jueves. 
</t>
  </si>
  <si>
    <t xml:space="preserve">A la fecha, se han alcanzado los siguientes logros: 
Se elaboró el documento " Plan Institucional de Respuesta a Emergencias" versión 2014 formalizado mediante Resolución No. 0864 de Mayo 9 de 2014 de la Secretaría Distrital de Salud,    como  herramienta para planear y coordinar  las acciones de las diferentes dependencias de la Secretaria Distrital de Salud en casos de eventos de origen Natural y/o antrópico que ocurran en el Distrito Capital y que necesiten del manejo integral. Es importante resaltar que  dicho documento  ha sido aprobado por el IDIGER - Instituto Distrital de Gestión del Riesgo. 
Se estructuró el PIRE correspondiente a la versión 2015, el cual incorpora la nueva estructura de la Secretaría Distrital de Salud definida en la normatividad aprobada el año inmediatamente anterior, este documento fue enviado al Instituto Distrital de Gestión del Riesgo y Cambio Climático y la entidad referenciada nos acusó recibo del documento no emitió concepto de la operatividad del mismo por cuanto ellos consideran que es la Secretaria Distrital de Salud, la entidad competente para pronunciarse en el sentido si el documento es válido para su aplicación o nó.
Revisión y ajuste del Guión para la intervención del talento humano de salud, en el mismo sentido se ha venido programando la realización de un simulacro para el sector salud con énfasis en la capacidad de respuesta.
Definición de las características técnicas de los equipos a adquirir.
De enero a julio de 2015 en Salud Mental desde la Subdirección de Gestión del riesgo en Emergencias y Desastres en:
1. Dentro del proceso de actualización de propuesta integral de intervención en salud mental  en situaciones de emergencias y desastres naturales y producidos por el hombre en articulación  con los actores del SEM:
* Se realizó el plan de acción para la implementación de preparación y respuesta ante situaciones de emergencia en el componente de salud mental.
* Se realizo la propuesta  para el plan de capacitación a la brigada de emergencias de la Secretaria Distrital de Salud en el cual se incluye el curso de Primer Respondiente.                       
*Se realizó la revisión de documentos para la elaboración de la propuesta de intervención, entre ellas: “El psicólogo y su abordaje en emergencias, catástrofes y desastres”, “Perfil y función del psicólogo como recurso humano en catástrofes”, “intervención psicológica en caso de catástrofe” y “Estrategia de intervención psicológica en situaciones de crisis masivas”, etc
* Se realizaron compromisos de articulación de acciones con los psicólogos del Centro Operativo.
 * Se concertó realizar reuniones con: Subsecretaria de Salud Publica de la SDS nivel central, Defensa Civil seccional Bogotá, Cruz Roja Colombiana seccional Bogotá.  Acordar, proponer y realizar propuesta para acciones y tareas específicas para la realización de un plan de respuesta en salud mental de manera articulada para posibles emergencias que se puedan presentar.
*Se realizó revisión planes de contingencia del sector salud según herramienta definida por la Subdirección de Gestión del Riesgo Emergencias y Desastres de la DUES.
*Se realizó trabajo articulado entre las  diferentes Subsecretarias, Direcciones y Subdirecciones de la entidad 4n el tema del fortalecimiento institucional en el componente de la garantía de los derechos de los sectores LGBTI.
*Se coordinó reunión con  Defensa Civil para el Simulacro Distrital para el día 18 de Junio de 2015.  
2. Dentro del proceso de articulación con las instituciones que desarrollan acciones de salud mental en situaciones de emergencias, el plan de intervención y las líneas de apoyo en cada sector.
*Se realizó intervención en crisis en primera instancia a la familia de menor fallecido por suicidio. 
*Se realizó articulación con Salud Pública de la SDS para dar respuesta a la emergencia en salud presentada por el fallecimiento de un menor y un integrante de integrante de Bomberos con familiares y compañeros de la institución. 
*Se han realizado gestiones de articulación con el Colegio Colombiano de Psicólogos para la construcción de propuesta de articulación para la respuesta en salud mental ante un evento traumático de gran magnitud.
* Se implementa el “Plan de Emergencia y Contingencia en Salud Mental”, con articulación de la Dirección de Urgencias y Emergencias en Salud – Subdirección de Gestión del Riesgo en Emergencias y Desastres, Subsecretaria de Salud Pública y diferentes Direcciones y Subdirecciones, con el objeto de coordinar la atención en salud mental en primera y segunda instancia a las familias, jóvenes y docentes del plantel educativo Marco Fidel Suarez, frente a la situación presentada con el joven que fallece a causa de consumo de SPA y otras sustancias en estudio.
* Se implementó el “Plan de emergencia y Contingencia en salud mental” en la emergencia presentada en el Centro Educativo Scalas por el fallecimiento de uno de sus estudiantes con sustancia desconocida, realizando coordinación con Subsecretaria de Salud pública, ESE Territorios Saludables, apoyo equipo de trabajo y coordinación con personal del Centro Educativo Scalas para  la atención e intervención en crisis en primera instancia a 2 Educadoras del Centro Educativo y 34 estudiantes del Centro Educativo Scalas .                                                            
3. En el proceso de definición y documentación de los campos de intervención en Salud Mental en el contexto de la Gestión del Riesgo.
1. Orientar la coordinación de la atención en salud mental en una situación de emergencias se vaya a varios periodos operacionales.    
2. Orientar la coordinación en la atención en salud mental en accidentes con múltiples víctimas cuando no haya respuesta. 
3. Elaborar y coordinar las respuestas en salud mental a los equipos de respuesta (tripulaciones de ambulancia).
4. Revisión y ajuste de las Guías y fichas para situaciones de emergencias y desastres en el marco de la salud mental.
4. En el Proceso de Capacitación a las personas pertenecientes a la brigada de emergencias, personal salud, en Primer apoyo emocional en situaciones de emergencias y desastres:
*Se han capacitado a 21 personas pertenecientes a la Brigada de Emergencias de la Secretaria Distrital de Salud.
*Se realizó articulación son la Subsecretaria de Salud Pública y sus diferentes programas, así mismo con las ESE y sus diferentes programas de atención en Salud Mental, para la capacitación de los psicólogos de las ESE, para estructurar el equipo de respuesta en salud mental en situaciones de emergencias y desastres en el marco de la respuesta inmediata. En total se capacitaron 27 psicólogos de los territorios.
</t>
  </si>
  <si>
    <t xml:space="preserve">DIFICULTADES
*No se cuenta con el personal responsable para liderar la implementación del Plan de Incidentes de Gran Magnitud.
*Alta rotación del recurso humano de los hospitales públicos  y privados y en menor grado, rotación del personal de IDIGER y Bomberos, lo cual genera reprocesos y perdida de continuidad en las acciones.
*El cambio normativo establecido en el Sistema Distrital de Prevención y Atención de Emergencias a Sistema Distrital de Gestión del Riesgo y Cambio Climático soportado por el Acuerdo 546 del 2013 y los Decretos Reglamentarios 172,173 y 174 de  2014.
*Falta de espacios físicos adecuados al interior de la SDS, para realizar  mesas de trabajo y jornadas de capacitación.
SOLUCIONES
El plan de contingencia para dar respuesta al Plan de Ebola generando  el desarrollo de acciones encaminadas a dar respuesta a este Plan. 
No se cuenta a la fecha con una persona con dedicación exclusiva para el trabajo de este documento por lo cual se le ha venido ajustando según disponibilidad del talento humano contratado, es oportuno señalar que se adelantó el proceso de contratación de una persona.
Se inicia el periodo de ley de garantías, proceso en el cual la etapa contractual se limita, lo cual muy seguramente incidirá en la contratación o no del talento humano para la ejecución de actividades especificas como son la elaboración y actualización del PIRE y del Plan de Terremoto del Sector Salud.  
</t>
  </si>
  <si>
    <t xml:space="preserve">CAPACITACIÓN
Para el mes de Agosto de 2015,  asistieron un total de 594 participantes  en 8 cursos distribuidos en los siguientes módulos:
* MODULO ESENCIAL: 523 participantes en 5 cursos.
Primer Respondiente Básico Comunidad: 400 participantes en 3 cursos realizados 
Primer Respondiente Básico Salud: 97 participantes en 1 curso
Primer Respondiente en Emergencias en Desastres: No se realizó curso
Primer Respondiente en Salud Mental Comunidad: No se realizó curso
Primer Respondiente en Salud Mental Salud: 26 participantes en 1 curso
* MODULO BÁSICO: No se realizaron cursos en este módulo.
No se realizó ningún curso de: Línea de Emergencias 123, Formación de instructores, Guía manejo prehospitalario del trauma craneoencefálico y soporte vital modulado en trauma
* MODULO GESTION DEL RIESGO: No se realizaron cursos en este módulo.
No se realizó ningún curso de: Sistema Comando Incidentes, índice de seguridad hospitalaria, manejo adecuado de la guía de respuesta a emergencias, misión médica, planes hospitalarios y sistema comando incidentes hospitalarios.
* MODULO AVANZADO: No se realizó ningún curso de reanimación neonatal 
Otros: 
Jornada de actualización académica para las nuevas tripulaciones de ambulancias: asistieron 71 participantes en 3 cursos realizados. 
* CONVENIOS.
AREA DE COOPERACIÓN 12: 
Se dio continuidad a las reuniones de articulación dentro del Convenio con la Organización Panamericana de la Salud - OPS, para la realización del congreso  y simulacro en Emergencias y Desastres del Sector Salud.
Fortalecimiento de las estrategias en la línea de preparativos para la atención de emergencias y desastres a través de acciones con el índice de seguridad hospitalaria, gestión del riesgo, planes hospitalarios de emergencias y grupos de intervención frente Situaciones de emergencia con los siguientes productos: 
1. Medición del índice de seguridad hospitalaria en dos  Empresas Sociales del Estado- ESE con la participación del personal formado en los respectivos cursos 
2. Congreso Internacional de SEM y Simulacro. 
3. Sistema de Comando Hospitalario.  
Monto total a transferir $250.000.000,oo Doscientos cincuenta millones de pesos moneda corriente, asignados por la Dirección de Urgencias y Emergencias en Salud para el convenio con la Organización Panaemericana de la Salud – OPS.
Se acordó la realización de dos cursos de Sistema Comando Incidentes Hospitalarios y dos cursos de Índice de Seguridad Hospitalaria y la publicación de un documento que compile el índice de seguridad hospitalaria, planeamiento hospitalario para emergencias y desastres y los lineamientos distritales para la elaboración de planes hospitalarios de emergencia.
SOLICITUD Y ASISTENCIA DEL SECTOR EDUCATIVO
* Durante el mes de Agosto se generaron las respuestas a las solicitudes por radicado de las siguientes entidades educativas:  Centro de Desarrollo Infantil Canadá, Hogar Infantil el Señor Don Gato, 
* Dentro de las instituciones de educación que asistieron en el mes de agosto de 2015 con número de participantes se reportan: (6) C.D.I. Años Maravillosos , (1)C.D.I. Aprobi, (3) C.D.I. Jacques Cousteau,  (2) C.D.I. Paulo Freire; (28) C.D.I. Rutas de Luz, (9) C.D.I. Señor de los Milagros de Buga, (2) C.D.I. Sol Enfance, (18) Col. Militar Juan José Rondón, (18) Hogar Infantil Chiquilines, (9) Hogar Infantil Florencia,  (5) Hogar Infantil Mis Primeros Recuerdos,  (5) Hogar Infantil Timiza
</t>
  </si>
  <si>
    <t xml:space="preserve">De enero a Agosto primer semestre del 2015, se ha logrado la capacitación de 5.219 participantes en 80 cursos, los cuales se distribuyen en los diferentes módulos de la siguiente manera: 
Módulo Esencial: 4.778 en 59 cursos, Módulo Básico 160 participantes en 5 cursos, Modulo Gestión del Riesgo 170 participantes en 9 cursos y Módulo Avanzado con 40 participantes en 4 cursos.
A continuación se presentan  la cobertura frente a participantes de los programas:
Módulo Esencial: 4.778 participantes  en 59 cursos. Distribuidos de la siguiente manera:
Promoción y Prevención: 118 participantes en 1 curso.
Primer Respondiente Comunidad: 3.269 participantes en 34 cursos
Primer Respondiente Salud: 945 participantes en 12 cursos.
Primer Respondiente en Emergencias y Desastres: 265 participantes en 3 cursos
Primer Respondiente en Salud Mental Comunidad: 105 participantes en 5 cursos.
Primer Respondiente Salud Mental Salud: 76 participantes en 4 cursos.
Módulo Básico: 160 participantes en 5 cursos.
Línea de Emergencias Médicas 123: 144 participantes en 4 cursos.
Manejo del trauma craneoencefálico: 16 participantes en 1 curso.
Modulo Gestión del Riesgo: 170 participantes en 9 cursos.
Planes hospitalarios: 51 participantes en 3 cursos
Sistema Comando Incidente básico: 119 participantes en 6  cursos.
Módulo Avanzado: con el curso de Reanimación Neonatal: 40 participantes en 4 cursos
Modulo Esencial:
* En el curso de Promoción de la Salud y Prevención, se desarrollan temáticas como: patologías crónicas y respiratorias  relacionadas con urgencias,  como factores predisponentes por ejemplo a un paro cardiorespiratorio, prevención de accidentes en el hogar, la vía pública, el trabajo, prevención de intoxicaciones. Otros temas que se incluyen son la socialización de la importancia de donación de órganos y sangre como un procesos de sensibilización de la población capacitada. Cada una de las temáticas al final se relacionan con la adecuada activación del Numero Único de Seguridad y Emergencias NUSE – Línea 123.
* En el Curso Primer Respondiente Básico  con el fin de  fortalecer las competencias del personal del sector salud y comunidad en acciones de  respuesta ante situaciones de urgencia, con énfasis en el entrenamiento en Reanimación Cardiopulmonar básica y las principales patologías asociadas a esta complicación como son el Infarto Agudo de Miocardio y el Accidente Cerebrovascular, Que Hacer y No Hacer ante algunas situaciones como hemorragias, fracturas, fiebre, entre otros temas, Sistema de Emergencias Medicas  - Línea 123 y su adecuada activación, preparación del Plan Familiar de Emergencias ante un eventual desastre en el Distrito Capital.
* En el Curso Primer Respondiente en Salud Mental   con el propósito de fortalecer las competencias del personal del sector salud y comunidad en acciones de  respuesta ante situaciones de crisis en salud mental. 
* En el Curso Primer Respondiente en Desastres   con el propósito de fortalecer las competencias del personal del sector salud y comunidad en acciones de  respuesta ante emergencias y eventuales desastres con el Plan Familiar de Emergencias.
•  Los módulos básico, avanzado y de gestión del riesgo buscan dar respuesta a la Urgencia Medica.
</t>
  </si>
  <si>
    <t xml:space="preserve">Formación a 5.219 personas en los programas de fortalecimiento de las competencias para mejorar la preparación y  respuesta ante situaciones de Emergencias y Desastres.
Es importante aclarar que los grupos de capacitación se dividen en personal de salud y de comunidad. En salud se encuentran: Médicos (as), Enfermero(as), Auxiliares de Enfermería,  Técnicos y Tecnólogos en Atención Prehospitalaria ya que estos perfiles están directamente relacionados con la atención prehospitalaria, servicios de urgencia y hospitalización con la realización de reanimación cardiopulmonar en su actividad laboral.
En comunidad: las demás profesiones de la salud (odontólogos, bacteriólogos, etc.), ama de casa, docentes, conductores, etc.
Modulo Esencial: 4.778 personas de las cuales el 23% (1.078 participantes) pertenecían al sector de salud y 77% (3.700 participantes) a la comunidad
De los Módulos Básico, Gestión del Riesgo y Avanzado el 68% (251 participantes) pertenecían al sector salud y 32% (119  participantes) a la comunidad.
</t>
  </si>
  <si>
    <t xml:space="preserve">Se ha realizado múltiples reuniones  de la Subdirección Centro Regulador de Urgencias y Emergencias con los coordinadores de Atención Prehospitalaria en las cuales se les ha indicado la importancia y obligatoriedad de enviar al personal de tripulantes de las Empresas o Sociales del Estado y de las empresas en convenio  a los cursos ofertados por la Subdirección de Gestión del Riesgo en Emergencias y Desastres. Sin embargo la respuesta no ha sido muy positiva ya que se han tenido que cancelar y reprogramar varios cursos en lo transcurrido del 2015 ó realizarlos con una baja asistencia a los mismos. 
Durante el mes de agosto de 2015 la programación de capacitación se centro en las nuevas tripulaciones con la programación de los cursos de Primer Respondiente, Primer Respondiente en Emergencias y Desastres, Primer Respondiente en Salud Mental, sin embargo la respuesta desde las mismas no fue la esperada y se realizó la cancelación de los cursos por falta de  participantes.
</t>
  </si>
  <si>
    <t xml:space="preserve">Es importante resaltar que la contratación de los recursos móviles es variable, dado por la terminación de contratos, mantenimientos preventivos y correctivos de las móviles,  la accidentalidad de las mismas falta de talento humano, por cierre temporal o definitivo por incumplimiento a los parámetros establecidos con habilitación.
Para el mes de Agosto la vinculación para la prestación del servicio del  Programa APH  a corte  de Agosto de 2015 de la siguiente manera: 
Total de recursos  contratados de 177 vehículos de emergencia y seis (6) equinos. De las cuales el 63% (112) pertenecen a las Empresas Sociales del Estado y 37%(65) están vinculadas por contratación con Empresas Privadas.
Por la dinámica del programa para el cierre del mes de Agosto se reportaron como operativos 145 recursos móviles y 6 equinos vinculados al programa, los cuales se relacionan a continuación:
Equipo de  Comando en Salud: 1
Transporte Ambulatorio Básico:TAB: 112
Transporte Ambulatorio Básico Rural: TAB-R: 4
Transporte Ambulatorio Básico Salud Mental: TAB TAB-SM: 1
Transporte Ambulatorio Medicalizado: TAB TAM: 17
Transporte Ambulatorio Medicalizado Neonatal:TAB TAMN: 3
Vehículo Ligero Para Salud MentaL:1
Vehículo de Respuesta Rápida - VRR: 4
Cuatrimotos: 2
Equinos: 6
ACCIDENTALIDAD Pendiente Catalina a Agosto 15/2015 
ACCIDENTALIDAD 
De enero a Agosto se reportó la accidentalidad de XX recursos móviles:
Equipo de  Comando En Salud: XX
Transporte Ambulatorio Básico - TAB: XX
Transporte Ambulatorio Básico Respuesta Rápida- TAB-R: XX
Transporte Ambulatorio Básico Salud Mental TAB-SM: XX
Transporte Ambulatorio Medicalizado - TAM: XX
Transporte Ambulatorio Medicalizado Neonatal - TAMN: XX
Vehículo Ligero Para Salud Mental: XX
Vehículo de Respuesta Rápida - VRR: X
Las unidades móviles de enero a Agosto de 2015 generaron en: Pendiente Catalina a Agosto 15/2015 
*Horas Contratadas: XX
*Horas Fuera de Servicio: XX
*Horas Laboradas: XX
*Porcentaje de Disponibilidad: XX
Se continua con el  seguimiento al 100% de las ESE de las horas fuera de servicio con el fin de establecer de manera conjunta con las empresas sociales del estado acciones de tratamiento en aras de garantizar el mayor número de horas operativas de las ambulancias en el programa, utilizándose igualmente este  seguimiento para el cálculo del descuento mensual de las horas fuera de servicio de las unidades móviles que no prestaron servicios por alguna de las siguientes causas: 
1. Aprovisionamiento
2. Comunicaciones
3. Desinfección
4. Hallazgos después de revisión
5. Mantenimiento correctivo de la unidad móvil y/o equipos
6. Mantenimiento Preventivo
7. Recurso Humano
8. Trámites Administrativos
Se ha logrado  en el marco de la  calidad  de la prestación del servicio, el seguimiento al 100 %  de los contratos establecidos con la Dirección Centro Regulador de Urgencias y Emergencias en cuanto a la prestación de la Atención Prehospitalaria (vehículos, personal, control a la afiliación al Sistema General de Seguridad Social, etc.)  
ADQUISICION DE AMBULANCIAS 
En el mes de agosto se realizo la entrega de 28 ambulancias a las ESE distribuidas así
• TAB:  17 
• TAM:  7
• TAM Neonatales: 4
SEGURIDAD DEL PACIENTE: 
Al mes de agosto la implementación de la política de seguridad del pacientes presenta un avance del 41.25 a agosto de 2015 y se continua en la revisión documental.
GESTIÓN DE LOS GESTORES DE ATENCIÓN PREHOSPITALARIA
De enero a Agosto se realizaron las siguientes actividades por los gestores:
Gestión y ubicación de bases: 76
Revisión móviles: 1.348
Apoyo para la liberación por retención camilla:
2.771
Revisión portales: 28 
Revisión Tipología: 1.191
Recolección de información / queja: 48
</t>
  </si>
  <si>
    <t xml:space="preserve">Se reporto en enero a Agosto de 2015 en el Centro Operativo del Centro Regulador de Urgencias y Emergencias de 515.817 llamadas, con despacho al sitio del incidente de 148565 incidentes.
Con relación  al número de incidentes críticos atendidos/Número total de incidentes, que permite determinar el porcentaje de pacientes críticos atendidos  mensualmente, se  reportó el siguiente resultado para el periodo:
*Enero: 9.053 correspondiente al 85%
*Febrero: 8.673 correspondiente al 82%
*Marzo:   9.940 correspondiente al 82%
*Abril:        9.355 correspondiente al 84%
*Mayo:    10.114 correspondiente al 84%
*Junio:       9.715 correspondiente al 86%
*Julio:        10.883  correspondiente al 85%.
*Agosto:        10.249  correspondiente al 90%.
Durante el periodo enero a Agosto  se realizaron atenciones por el Programa de Atención Prehospitalaria datos reportados por la empresa social del estado del 100% (           91.997), tipificadas de la siguiente manera: 
Enfermedad Común:              49.913  equivalente a 54% 
Salud Mental:             2.903 equivalente a 2 % 
Accidente de Tránsito: 19.353  equivalente a 21% 
Accidente Vía Pública:                          4.734  equivalente a 5% 
 Patología Ginecoobstétrica:             1.322 equivalente a 1% 
 Accidente Casero:             3.648 equivalente a 4%  
 Trauma por Violencia: 1.506 equivalente a 2% 
 Accidente de Trabajo:             1.053  equivalente a 1% 
 Violencia Sexual: 175  equivalente a 0% 
 Evento Catastrófico:                 277  equivalente a 0% 
 Violencia Intrafamiliar:                 267  equivalente a 0% 
 Sin Dato: 6.846 equivalente a 7% 
De los 80.390 casos el 49 %(45.141) fueron mujeres y el 50% (46.248) hombres 1% (572) Sin dato.
Frente a las situaciones tipificadas como emergencia  (accidentes con múltiples victimas más de cinco) de enero a agosto  se dio respuesta a 252 incidentes con atención de 1.756 pacientes, de estos 65% (1.144) fueron trasladados y 35 % (612) fueron atendidos en el lugar del incidente.
De Enero a Agosto de 2015 se  presentaron 252 incidentes que se distribuyeron así:
Accidentes de tránsito: 59%(148)
Caída Altura:  0% (1)
Colapso estructural: 0% (1)
Deslizamiento: 0% (1)
Explosión: 5% (13)
Heridos: 2% (4)
Incendio Estructural: 5% (13)
Intento de Suicidio: 0% (1)
Intoxicación: 12% (29)
Inundación: 0% (1)
Manifestación: 2%(5)
Matpel: 6%(14)
Suicidio: 1%(3)
Incendio vehicular: 0%(1)
Disturbio: 1%(2)
Otro: 6%(15)
Frente a la ubicación por referencia de la urgencia  de enero a Agosto se tramitaron 1.297 solicitudes con ubicación de 1.093 pacientes antes de las 6 horas con un porcentaje de ubicación del 84%. De los cuales:
*Maternas: 91% (127/139)
*Prioridad alta: 91% (688/760)
*Prioridad media: 70% (276/396)
* Prioridad baja: 100% (2/2)
</t>
  </si>
  <si>
    <t xml:space="preserve">RETENCION DE CAMILLAS 2015 
Retención de Camillas Empresas Sociales del Estado
Enero:      1.064 camillas retenidas  con un tiempo de   8890:59:39 horas
Febrero:      943 camillas retenidas  con un tiempo de   8239:58:48 horas
Marzo:     1.238 camillas retenidas  con un tiempo de 10885:44:38 horas
Abril:        1.504 camillas retenidas  con un tiempo de 12768:33:14 horas
Mayo:      1.610 camillas retenidas  con un tiempo de 21357:00:35 horas
Junio:       1.407 camillas retenidas  con un tiempo de 12639:14:18 horas
Julio:        1.849 camillas retenidas  con un tiempo de 14559:14:53 horas
Agosto      1.945 camillas retenidas  con un tiempo de 14213:40:13 horas
Retención de Camillas  Empresas Privadas 
Enero:      1.642 camillas retenidas  con un tiempo de 10305:24:55 horas
Febrero:  1.383 camillas retenidas  con un tiempo de    8649:19:23 horas
Marzo:     2.064 camillas retenidas  con un tiempo de 15017:53:35 horas
Abril:           943 camillas retenidas  con un tiempo de    8893:28:58 horas
Mayo:      2.308 camillas retenidas  con un tiempo de 27341:16:47  horas
Junio:       1.603 camillas retenidas  con un tiempo de 10442:20:22  horas
Julio:        1.849 camillas retenidas  con un tiempo de 14559:14:53  horas
Agosto       2.617 camillas retenidas  con un tiempo de 15907:09:40  horas
Dentro de las estrategias para la liberación de las camillas está la asignación de los gestores operativos de Atención Prehospitalaria los cuales se distribuyen en 3 turnos, quienes asisten a las diferentes entidades públicas y privadas en las cuales les reportan ambulancias con retención de camilla.
Otra estrategia es la reunión de los coordinadores de los servicios de urgencias en las cuales se les solicita la liberación oportuna de las camillas dentro de su gestión dentro de su gestión intra institucional.
Dentro de las reuniones con los referentes de Atención Prehospitalaria – APH se reitera como una de las obligaciones contractuales la gestión para la liberación de las camillas por parte de los coordinadores de APH y de los tripulantes de las móviles.
</t>
  </si>
  <si>
    <t xml:space="preserve">TRANSPORTE:
Para el mes de Agosto de 2015 se reporta recursos  contratados de 177 vehículos de emergencia y seis (6) equinos. 
Recursos Móviles Propios de las Empresas Sociales del Estado - E.S.E. 63%(112 Recursos Móviles)
Ambulancias Básicas: 76
Ambulancias Básicas Salud Mental: 1
Ambulancias Medicalizadas: 19
Ambulancias Medicalizadas Neonatales: 7
Vehículos De Respuesta Rápida: 5
Equipo Comando en Salud: 1
Vehículo Ligero: 1
Cuatrimotos: 2
Recursos vinculados Empresas Privadas en Convenio con las Empresas Sociales del Estado - E.S.E. 37%(65 Recursos Móviles)
Ambulancias Básicas: 59
Ambulancias Básicas Salud Mental: 0
Ambulancias Medicalizadas: 6
Ambulancias Medicalizadas Neonatales : 0
Vehículos De Respuesta Rápida: 0
Equipo Comando en Salud: 0
Vehículo Ligero : 0
Cuatrimotos: 0
*Para el cierre del mes de Agosto se reportaron como operativos 145 recursos móviles y 6 equinos.
ACCIDENTALIDAD Pendiente Catalina a Agosto 15/2015 
La accidentalidad para el mes de Agosto de 2015 involucro a XX recursos móviles
Equipo de  Comando En Salud: XX
Transporte Ambulatorio Básico - TAB: XX
Transporte Ambulatorio Básico Respuesta Rápida- TAB-R: XX
Transporte Ambulatorio Básico Salud Mental TAB-SM: XX
Transporte Ambulatorio Medicalizado - TAM: XX
Transporte Ambulatorio Medicalizado Neonatal - TAB TAMN: XX
Vehículo Ligero Para Salud Mental: XX
Vehículo de Respuesta Rápida - VRR: XX
Las unidades móviles durante el mes de Agosto de 2015 generaron en: Pendiente Catalina a Agosto 15/2015 
* Horas Contratadas: XX 
* Horas Fuera de Servicio: XX
* Horas Laboradas: XX
* Porcentaje de Disponibilidad: XX
Tiempos Mes de Agosto/2015 (Mediana) 
Tiempo Nuse : 0:01:02
Tiempo Despacho: 0:01:14
Tiempo Llegada: 0:13:11
Total:  0:15:27
CAPACITACIÓN A ATENCIÓN PREHOSPITALARIA: 
* CAPACITACIÓN COORDINADORES A.P.H.: 
El dia 19 de agosto, se llevó a cabo reunión con Coordinadores APH con una asistencia de 22 participantes, donde se trataron los siguientes temas:
1-Proceso de selección de personal de APH por parte del Hospital.
2, Entrenamiento y re entrenamiento del personal de APH por parte del Hospital,
3, Charla Limpieza Desinfección Móviles
4, Seguimiento ARL-EPS-Comparendos
5, temas varios
Total de asistentes: 22 personas
CAPACITACIÓN A TRIPULANTES DE AMBULANCIA:
Inducción a tripulantes: durante este mes se realizó la capacitación a 71 participantes de Atención Prehospitalaria que asistieron a 3 cursos de inducción al programa.  
* * Durante el mes de agosto de 2015, se realizó capacitación a  62 Tripulantes del Programa de Atención Prehospitalaria  - APH de la Secretaria Distrital de Salud, en las cuales se trataron los siguientes temas:
-Escala Coma de Glasgow
-Escala RTC
-Prácticas en Despacho CRUE 
Fecha             Asistentes
03-08-2015    2
05-08-2015    3
06-08-2015    4
10-08-2015    2
11-08-2015    2
12-08-2015    7
13-08-2015    6
14-08-2015    2
18-08-2015    7
20-08-2015    3
21-08-2015    4
22-08-2015    3
24-08-2015    1
25-08-2015    3
26-08-2015    7
29-08-2015    4
31-08-2015    2
Total Capacitados 62
SEGURIDAD DEL PACIENTE: 
Continúa para el mes de agosto la revisión de documentos para la construcción del documento de seguridad del paciente con un avance para la implementación de la política de seguridad del pacientes del 41.25 a agosto de 2015.
.
Pendiente Dra. Milanes Sept. 18
Durante el mes de Agosto de 2015, no se reportó ningún evento adverso durante la atención pre hospitalaria a través del modulo correspondiente en el SIDCRUE
CENTRO REGULADOR DE URGENCIAS Y EMERGENCIAS – CENTRO OPERATIVO:
En el mes de Agosto de  2015 en el Centro Operativo del Centro Regulador de Urgencias y Emergencias se recibieron un total de 67.226 (100%) llamadas, 28%(19.123) con despacho al sitio del incidente y 72%(48.103) sin despacho al sitio del incidente.
En el mes de Agosto las llamadas sin despacho (48.103) se distribuyeron de la siguiente manera: duplicados (24.964), atendidos (11.342), cancelados (6.945), trasladados por otro (699), falsa alarma (56), Broma (42) y en otros (4.055).
De los casos sin despacho la variable de los duplicados es la más relevante con respecto a las demás siendo esta variable constante entre el 52% y 56 % durante los primeros ocho meses del 2015.
De las 19.123 llamadas con despachos se direccionaron 22.560 recursos móviles
GESTION OPERATIVA
CLINICAS DE ATENCION:  
El día 24 de agosto de 2015, se lleva a cabo la Clínica de Atención donde se trató el tema incidente 941 - trastorno mental y 918 - intento de suicidio, la cual fue realizada con el apoyo del grupo de Salud Mental y enfermeros de los diferentes turnos en horario de 07:00 - 11:30 - 14:00 y 17:30 horas
CONTRATACIÓN: 
Durante el mes de agosto de 2015, se vincularon ocho (8) personas a través del Contrato 1078-2015,  de las cuales una 81) cumple el perfil de Gestor de Recursos, cuatro (4) perfil de TARM, dos (2) Médicos Reguladores y una 81) Enfermera.
CAPACITACION CENTRO OPERATIVO:
Durante el mes de Agosto no se realizó el Curso Taller de Línea de Emergencias, dado  a que no estaba programado para dicho periodo.
ACTUALIZACIÓN DOCUMENTAL:
Durante el mes de agosto de 2015, no se socializó ningún documento relacionado al Procedimiento de Regulación de la Urgencia Médica dado a que no se presentaron cambios en el procedimiento.
Se continúo con la verificación de la actualización documental en cuanto a la "forma" teniendo en cuenta los lineamientos recibidos debido a la reorganización de la SDS.
IMPLEMENTACIÓN CAMBIOS EN EL SISTEMA:
Según reporte entregado por el área de sistemas de la DUES para el mes de agosto, los requerimientos sobre la nueva herramienta tecnológica por parte de la DUES fueron entregados a la Coordinación NUSE, se encuentra en espera para que se abra el proceso de licitación por parte de la Secretaria de Gobierno para poder dar inicio a dicha renovación. Por tal motivo esta actividad, no depende de la DUES dado a que ya se cumplió con la articulación que correspondía.
ADHERENCIA AL PROCEDIMIENTO:
Durante el mes de agosto se dio inicio a la medición de la adherencia del procedimiento de regulación de la urgencia médica correspondiente a los Despachadores de planta como parte de las evidencias de evaluación de desempeño.
Una vez identificados los hallazgos de no conformidad, fueron entregados al Hospital La Victoria para la elaboración del plan de mejoramiento respectivos, de igual manera, se  realizó la citación correspondiente para la socialización de hallazgos e identificación de oportunidades de mejora encaminadas a fortalecer la adherencia al procedimiento. 
PRODUCTO NO CONFORME
Una vez identificados los hallazgos de no conformidad, fueron entregados al Hospital La Victoria para la elaboración del plan de mejoramiento respectivos, de igual manera, se  realizó la citación correspondiente para la socialización de hallazgos e identificación de oportunidades de mejora encaminadas a fortalecer la adherencia al procedimiento
SEGUIMIENTO A INCIDENTES:
Durante el mes de agosto de 2015, se realizó seguimiento concurrente a 856 incidentes  de los cuales se evidenció algún PNC en 147 de ellos equivalente al 17% de los incidentes medidos, actividad realizada con el apoyo de los Enfermeros y Médico Psiquiatra.
El día 26 de agosto de 2015, se llevó a cabo mesa de trabajo donde se analizó la causa raíz del PNC identificado en el Centro Operativo durante el 1er semestre del 2015. 
Se actualizaron las actividades contempladas dentro de la acción correctiva de PNC cargada en el aplicativo ISOLUCION número 1013, 
Se realizó seguimiento correspondiente a las acciones preventivas y correctivas cargadas en ISOLUCION, mediante el envío de correos electrónicos y seguimientos personalizados a los diferentes profesionales. 
Se realizó seguimiento a las acciones preventivas y correctivas en ISOLUCION.
Se actualizaron según correspondía las acciones siguientes: 
Acción Correctiva 1014 - 
Acción Preventiva 97 -
Acción Preventiva 106 - 
Acción Preventiva 107 -  
PNC 1013 
Se revisó el instrumento de la aplicación de la encuesta telefónica, se socializó la correcta aplicación del mismo a las personas que apoyarían dicha actividad. 
DISEÑO DEL MANUAL DE INDUCCIÓN Y REINDUCCIÓN PARA EL PERSONAL QUE DESARROLLA LAS ACTIVIDADES EN EL CENTRO OPERATIVO.
Durante la vigencia, no se presentan avances al respecto.
CONSTRUCCIÓN GUIAS TÉCNICAS  
En el periodo del presente seguimiento, no se adelantaron acciones relacionadas con la construcción de las Guías Técnicas de Asesoría Telefónica teniendo en cuenta que se está a la espera de la contratación de profesional en medicina especialista en emergenciología, quien apoyaría con dicha actividad
GESTIÓN DE LOS GESTORES DE ATENCIÓN PREHOSPITALARIA
Durante el mes de agosto  de 2015, se realizaron 241 revisiones de móviles pertenecientes al Programa de APH de la SDS.
Actividades por los gestores:
*Gestión y ubicación de bases: 31
*Revisión móviles: 241
*Apoyo para la liberación por retención camilla: 410
*Revisión portales: 0
Revisión Tipológica: 122 
*Recolección de información / queja: 3
Retención de Camillas: 
La retención de camillas en las Empresas Sociales del Estado se presentó 1.945 veces  con un tiempo de 14213:40:13 horas y en las Empresas Privadas se presentaron 2.617 veces de retención  con un tiempo de 15907:09:40 horas
PARTICIPAR DE ACUERDO A LOS REQUERIMIENTOS DE LA COORDINACIÓN NUSE EN EL PROYECTO RENOVACIÓN TECNOLÓGICA PARA LA LÍNEA DE EMERGENCIAS 123.
* Según reporte entregado por el área de sistemas de la DUES, los requerimientos sobre la nueva herramienta tecnológica por parte de la DUES fueron entregados a la Coordinación NUSE, se encuentra en espera para que se abra el proceso de licitación por parte de la Secretaria de Gobierno para poder dar inicio a dicha renovación. Por tal motivo esta actividad, no depende de la DUES dado a que ya se cumplió con la articulación que correspondía.
GESTIONAR CON LA COORDINACIÓN NUSE EL  ADECUADO FUNCIONAMIENTO DE LAS HERRAMIENTAS TECNOLÓGICAS.
* Los días 7 y 8 de agosto de 2015, se programó ventana de mantenimiento 528  por parte de la Coordinación NUSE para el equipo de Alcatel.  
AUDITORIA AL 100% DE LOS CASOS QUE NO SON UBICADOS OPORTUNAMENTE POR EL SIRC DE LA URGENCIA Y SEGUIMIENTO AL PRODUCTO NO CONFORME.
*No se tienen avances en la vigencia dado a que no se cuenta con profesional responsable de dicha actividad.
REALIZAR EL ANÁLISIS EPIDEMIOLÓGICO DE LA PRIORIDAD DE LOS INCIDENTES  VERSUS  TIEMPO DE RESPUESTA PARA ESTABLECER LOS ESTÁNDARES DE CALIDAD  PROGRAMA APH.
* Durante el mes de agosto no se presentan avances  respecto a esta actividad, dado a que el profesional especializado encargado de apoyar dicha actividad se encuentra realizando 
análisis de otro tipo de información la cual fue priorizada.
</t>
  </si>
  <si>
    <t xml:space="preserve">Durante el mes de Agosto se reportaron 42 emergencias con 357 pacientes atendidos, 170 Trasladados, 187 atendidos en la escena y  5 fallecidos.
De estos 20 accidentes de tránsito, 1 Caída de altura, 3  explosión, 1 Herido, 3 incendio estructural, 13 Intoxicación y 1 Matpel.
</t>
  </si>
  <si>
    <t xml:space="preserve">PACIENTES CRÍTICOS 
El porcentaje de pacientes críticos atendidos en el mes de agosto fue del 90% (10.249/11.429) que corresponde a Numero de Incidentes de salud críticos atendidos/ Número total de incidentes críticos. 
Durante este periodo se atendieron 10.334 pacientes clasificaciones  como críticos de los cuales  55 % (5.662) se dio respuesta en un tiempo menor de 15 minutos y aun 45% (4.672) superior a 15 minutos. 
Durante el mes de Agosto la ubicación por referencia de la urgencia antes de 6 horas fue del 88% (163)  de estos 20 maternas, 102 de prioridad alta, 41 de prioridad media.
</t>
  </si>
  <si>
    <t xml:space="preserve">TRANSPORTE:
Para el mes de Agosto de 2015 se reporta recursos  contratados de 177 vehículos de emergencia y seis (6) equinos. 
Recursos Móviles Propios de las Empresas Sociales del Estado - E.S.E. 63%(112 Recursos Móviles)
Ambulancias Básicas: 76
Ambulancias Básicas Salud Mental: 1
Ambulancias Medicalizadas: 19
Ambulancias Medicalizadas Neonatales: 7
Vehículos De Respuesta Rápida: 5
Equipo Comando en Salud: 1
Vehículo Ligero: 1
Cuatrimotos: 2
Recursos vinculados Empresas Privadas en Convenio con las Empresas Sociales del Estado - E.S.E. 37%(65 Recursos Móviles)
Ambulancias Básicas: 59
Ambulancias Básicas Salud Mental: 0
Ambulancias Medicalizadas: 6
Ambulancias Medicalizadas Neonatales : 0
Vehículos De Respuesta Rápida: 0
Equipo Comando en Salud: 0
Vehículo Ligero : 0
Cuatrimotos: 0
*Para el cierre del mes de Agosto se reportaron como operativos 145 recursos móviles y 6 equinos.
ACCIDENTALIDAD Pendiente Catalina a Agosto 15/2015 
La accidentalidad para el mes de Agosto de 2015 involucro a XX recursos móviles
Equipo de  Comando En Salud: XX
Transporte Ambulatorio Básico - TAB: XX
Transporte Ambulatorio Básico Respuesta Rápida- TAB-R: XX
Transporte Ambulatorio Básico Salud Mental TAB-SM: XX
Transporte Ambulatorio Medicalizado - TAM: XX
Transporte Ambulatorio Medicalizado Neonatal - TAB TAMN: XX
Vehículo Ligero Para Salud Mental: XX
Vehículo de Respuesta Rápida - VRR: XX
Las unidades móviles durante el mes de Agosto de 2015 generaron en: Pendiente Catalina a Agosto 15/2015 
* Horas Contratadas: XX 
* Horas Fuera de Servicio: XX
* Horas Laboradas: XX
* Porcentaje de Disponibilidad: XX
Tiempos Mes de Agosto/2015 (Mediana) 
Tiempo Nuse : 0:01:02
Tiempo Despacho: 0:01:14
Tiempo Llegada: 0:13:11
Total:  0:15:27
CAPACITACIÓN A ATENCIÓN PREHOSPITALARIA: 
* CAPACITACIÓN COORDINADORES A.P.H.: 
El dia 19 de agosto, se llevó a cabo reunión con Coordinadores APH con una asistencia de 22 participantes, donde se trataron los siguientes temas:
1-Proceso de selección de personal de APH por parte del Hospital.
2, Entrenamiento y re entrenamiento del personal de APH por parte del Hospital,
3, Charla Limpieza Desinfección Móviles
4, Seguimiento ARL-EPS-Comparendos
5, temas varios
Total de asistentes: 22 personas
CAPACITACIÓN A TRIPULANTES DE AMBULANCIA:
Inducción a tripulantes: durante este mes se realizó la capacitación a 71 participantes de Atención Prehospitalaria que asistieron a 3 cursos de inducción al programa.  
* * Durante el mes de agosto de 2015, se realizó capacitación a  62 Tripulantes del Programa de Atención Prehospitalaria  - APH de la Secretaria Distrital de Salud, en las cuales se trataron los siguientes temas:
-Escala Coma de Glasgow
-Escala RTC
-Prácticas en Despacho CRUE 
Fecha             Asistentes
03-08-2015    2
05-08-2015    3
06-08-2015    4
10-08-2015    2
11-08-2015    2
12-08-2015    7
13-08-2015    6
14-08-2015    2
18-08-2015    7
20-08-2015    3
21-08-2015    4
22-08-2015    3
24-08-2015    1
25-08-2015    3
26-08-2015    7
29-08-2015    4
31-08-2015    2
Total Capacitados 62
SEGURIDAD DEL PACIENTE: 
Continúa para el mes de agosto la revisión de documentos para la construcción del documento de seguridad del paciente con un avance para la implementación de la política de seguridad del pacientes del 41.25 a agosto de 2015.
.
Pendiente Dra. Milanes Sept. 18
Durante el mes de Agosto de 2015, no se reportó ningún evento adverso durante la atención pre hospitalaria a través del modulo correspondiente en el SIDCRUE
CENTRO REGULADOR DE URGENCIAS Y EMERGENCIAS – CENTRO OPERATIVO:
En el mes de Agosto de  2015 en el Centro Operativo del Centro Regulador de Urgencias y Emergencias se recibieron un total de 67.226 (100%) llamadas, 28%(19.123) con despacho al sitio del incidente y 72%(48.103) sin despacho al sitio del incidente.
En el mes de Agosto las llamadas sin despacho (48.103) se distribuyeron de la siguiente manera: duplicados (24.964), atendidos (11.342), cancelados (6.945), trasladados por otro (699), falsa alarma (56), Broma (42) y en otros (4.055).
De los casos sin despacho la variable de los duplicados es la más relevante con respecto a las demás siendo esta variable constante entre el 52% y 56 % durante los primeros ocho meses del 2015.
De las 19.123 llamadas con despachos se direccionaron 22.560 recursos móviles
PACIENTES CRÍTICOS 
El porcentaje de pacientes críticos atendidos en el mes de agosto fue del 90% (10.249/11.429) que corresponde a Numero de Incidentes de salud críticos atendidos/ Número total de incidentes críticos. 
Durante este periodo se atendieron 10.334 pacientes clasificaciones  como críticos de los cuales  55 % (5.662) se dio respuesta en un tiempo menor de 15 minutos y aun 45% (4.672) superior a 15 minutos. 
Durante el mes de Agosto la ubicación por referencia de la urgencia antes de 6 horas fue del 88% (163)  de estos 20 maternas, 102 de prioridad alta, 41 de prioridad media.
Durante el mes de Agosto se reportaron 42 emergencias con 357 pacientes atendidos, 170 Trasladados, 187 atendidos en la escena y  5 fallecidos.
De estos 20 accidentes de tránsito, 1 Caída de altura, 3  explosión, 1 Herido, 3 incendio estructural, 13 Intoxicación y 1 Matpel.
GESTION OPERATIVA
CLINICAS DE ATENCION:  
El día 24 de agosto de 2015, se lleva a cabo la Clínica de Atención donde se trató el tema incidente 941 - trastorno mental y 918 - intento de suicidio, la cual fue realizada con el apoyo del grupo de Salud Mental y enfermeros de los diferentes turnos en horario de 07:00 - 11:30 - 14:00 y 17:30 horas
CONTRATACIÓN: 
Durante el mes de agosto de 2015, se vincularon ocho (8) personas a través del Contrato 1078-2015,  de las cuales una 81) cumple el perfil de Gestor de Recursos, cuatro (4) perfil de TARM, dos (2) Médicos Reguladores y una 81) Enfermera.
CAPACITACION CENTRO OPERATIVO:
Durante el mes de Agosto no se realizó el Curso Taller de Línea de Emergencias, dado  a que no estaba programado para dicho periodo.
ACTUALIZACIÓN DOCUMENTAL:
Durante el mes de agosto de 2015, no se socializó ningún documento relacionado al Procedimiento de Regulación de la Urgencia Médica dado a que no se presentaron cambios en el procedimiento.
Se continúo con la verificación de la actualización documental en cuanto a la "forma" teniendo en cuenta los lineamientos recibidos debido a la reorganización de la SDS.
IMPLEMENTACIÓN CAMBIOS EN EL SISTEMA:
Según reporte entregado por el área de sistemas de la DUES para el mes de agosto, los requerimientos sobre la nueva herramienta tecnológica por parte de la DUES fueron entregados a la Coordinación NUSE, se encuentra en espera para que se abra el proceso de licitación por parte de la Secretaria de Gobierno para poder dar inicio a dicha renovación. Por tal motivo esta actividad, no depende de la DUES dado a que ya se cumplió con la articulación que correspondía.
ADHERENCIA AL PROCEDIMIENTO:
Durante el mes de agosto se dio inicio a la medición de la adherencia del procedimiento de regulación de la urgencia médica correspondiente a los Despachadores de planta como parte de las evidencias de evaluación de desempeño.
Una vez identificados los hallazgos de no conformidad, fueron entregados al Hospital La Victoria para la elaboración del plan de mejoramiento respectivos, de igual manera, se  realizó la citación correspondiente para la socialización de hallazgos e identificación de oportunidades de mejora encaminadas a fortalecer la adherencia al procedimiento. 
PRODUCTO NO CONFORME
Una vez identificados los hallazgos de no conformidad, fueron entregados al Hospital La Victoria para la elaboración del plan de mejoramiento respectivos, de igual manera, se  realizó la citación correspondiente para la socialización de hallazgos e identificación de oportunidades de mejora encaminadas a fortalecer la adherencia al procedimiento
SEGUIMIENTO A INCIDENTES:
Durante el mes de agosto de 2015, se realizó seguimiento concurrente a 856 incidentes  de los cuales se evidenció algún PNC en 147 de ellos equivalente al 17% de los incidentes medidos, actividad realizada con el apoyo de los Enfermeros y Médico Psiquiatra.
El día 26 de agosto de 2015, se llevó a cabo mesa de trabajo donde se analizó la causa raíz del PNC identificado en el Centro Operativo durante el 1er semestre del 2015. 
Se actualizaron las actividades contempladas dentro de la acción correctiva de PNC cargada en el aplicativo ISOLUCION número 1013, 
Se realizó seguimiento correspondiente a las acciones preventivas y correctivas cargadas en ISOLUCION, mediante el envío de correos electrónicos y seguimientos personalizados a los diferentes profesionales. 
Se realizó seguimiento a las acciones preventivas y correctivas en ISOLUCION.
Se actualizaron según correspondía las acciones siguientes: 
Acción Correctiva 1014 - 
Acción Preventiva 97 -
Acción Preventiva 106 - 
Acción Preventiva 107 -  
PNC 1013 
Se revisó el instrumento de la aplicación de la encuesta telefónica, se socializó la correcta aplicación del mismo a las personas que apoyarían dicha actividad. 
DISEÑO DEL MANUAL DE INDUCCIÓN Y REINDUCCIÓN PARA EL PERSONAL QUE DESARROLLA LAS ACTIVIDADES EN EL CENTRO OPERATIVO.
Durante la vigencia, no se presentan avances al respecto.
CONSTRUCCIÓN GUIAS TÉCNICAS  
En el periodo del presente seguimiento, no se adelantaron acciones relacionadas con la construcción de las Guías Técnicas de Asesoría Telefónica teniendo en cuenta que se está a la espera de la contratación de profesional en medicina especialista en emergenciología, quien apoyaría con dicha actividad
GESTIÓN DE LOS GESTORES DE ATENCIÓN PREHOSPITALARIA
Durante el mes de agosto  de 2015, se realizaron 241 revisiones de móviles pertenecientes al Programa de APH de la SDS.
Actividades por los gestores:
*Gestión y ubicación de bases: 31
*Revisión móviles: 241
*Apoyo para la liberación por retención camilla: 410
*Revisión portales: 0
Revisión Tipológica: 122 
*Recolección de información / queja: 3
Retención de Camillas: 
La retención de camillas en las Empresas Sociales del Estado se presentó 1.945 veces  con un tiempo de 14213:40:13 horas y en las Empresas Privadas se presentaron 2.617 veces de retención  con un tiempo de 15907:09:40 horas
PARTICIPAR DE ACUERDO A LOS REQUERIMIENTOS DE LA COORDINACIÓN NUSE EN EL PROYECTO RENOVACIÓN TECNOLÓGICA PARA LA LÍNEA DE EMERGENCIAS 123.
* Según reporte entregado por el área de sistemas de la DUES, los requerimientos sobre la nueva herramienta tecnológica por parte de la DUES fueron entregados a la Coordinación NUSE, se encuentra en espera para que se abra el proceso de licitación por parte de la Secretaria de Gobierno para poder dar inicio a dicha renovación. Por tal motivo esta actividad, no depende de la DUES dado a que ya se cumplió con la articulación que correspondía.
GESTIONAR CON LA COORDINACIÓN NUSE EL  ADECUADO FUNCIONAMIENTO DE LAS HERRAMIENTAS TECNOLÓGICAS.
* Los días 7 y 8 de agosto de 2015, se programó ventana de mantenimiento 528  por parte de la Coordinación NUSE para el equipo de Alcatel.  
AUDITORIA AL 100% DE LOS CASOS QUE NO SON UBICADOS OPORTUNAMENTE POR EL SIRC DE LA URGENCIA Y SEGUIMIENTO AL PRODUCTO NO CONFORME.
*No se tienen avances en la vigencia dado a que no se cuenta con profesional responsable de dicha actividad.
REALIZAR EL ANÁLISIS EPIDEMIOLÓGICO DE LA PRIORIDAD DE LOS INCIDENTES  VERSUS  TIEMPO DE RESPUESTA PARA ESTABLECER LOS ESTÁNDARES DE CALIDAD  PROGRAMA APH.
* Durante el mes de agosto no se presentan avances  respecto a esta actividad, dado a que el profesional especializado encargado de apoyar dicha actividad se encuentra realizando 
análisis de otro tipo de información la cual fue priorizada.
</t>
  </si>
  <si>
    <t xml:space="preserve">ACTUALIZACIÓN Y AJUSTES A DOCUMENTO LINEAMIENTO PARA LA ELABORACIÓN Y SEGUIMIENTO A LOS PLANES HOSPITALARIOS DE EMERGENCIA P.H.E.:
*Durante el mes de agosto el ingeniero ambiental realizó la revisón de documentos para la generación de los parámetors mínimos a incluir en los Planes Hospitalarios de Emergencias. 
* Adicionalmente realizó el proceso de acompañamiento a los médicos profesionales de los PHE.
* Durante este mes se realizo el listado de los posibles invitados por cada una de las Empresas Sociales del Estado y entidades de salud privadas al Congreso Internacional en Emergencias y Desastres y Simulacro a llevarse a cabo en el mes de Octubre y que permitirá hacer un acercamiento de los referentes de las diversas instituciones de salud al proceso de alistamiento y preparación ante un evento de gran magnitud.
</t>
  </si>
  <si>
    <t xml:space="preserve">El porcentaje promedio de la evaluación de los planes hospitalarios de las ESES evaluados de enero a agosto continua en un 88%.
Actividades específicas a incluir en el convenio SDS-OPS, con miras a avanzar en la medición del Índice de Seguridad Hospitalaria - ISH en los hospitales y clínicas de la ciudad.
  *Sensibilización a clínicas y hospitales públicos y privados  de la ciudad, con el fin de posicionar el tema y lograr su adherencia al lineamiento distrital para la actualización  de los Planes Hospitalarios de Emergencia vigencia 2015, en el marco de la estrategia de hospitales seguros e índice de seguridad hospitalaria: 22 ESE,  Clínica Colombia, Clínica Magdalena, Clínica Reina Sofía,  Hospital Militar Central,  Eusalud, Clínica Juan N Corpas,  Clínica Méderi, Hospital de San Carlos, Clínica VIP, Santa Ana Médical Center, Clínica del Country, Clínica Palermo, Clínica Nueva  y Hospital de San José Centro, Clínica Reina Sofía, Hematooncologicos de Colombia.
*Como logro muy importante, se ha obtenido la estandarización de contenidos de los PHE, la capacitación de los directivos y referentes de hospitales en Hospitales Seguros e  índice de seguridad hospitalaria, Sistema de Comando incidentes hospitalario y PHE en general.
Muy importante ha sido el proceso desarrollado por la Subdirección de Gestión del Riesgo, en lo relativo a  fortalecimiento de las competencias del talento humano de las ESE e IPS, realizando el  curso de  Sistema Comando Incidente Básico, con  16 horas de intensidad,  a funcionarios de los Hospitales Fontibón, Rafael Uribe Uribe, Meissen, Simón Bolívar, Pablo VI Bosa, Santa Clara, Usaquén,   Occidente de Kennedy,  San Cristóbal,  Clínica Mëderi y tripulaciones de ambulancias del programa.
Durante los años 2013 y 2014,  se participó en la planeación y ejecución de simulacros en los hospitales de Simón Bolívar, Vistahermosa, Pablo VI Bosa, Clínica Nueva, Hospital Militar Central,  Hospital de la Policía,  Clínica del Country, Fundación Santa Fe de Bogotá, Hospital Pablo VI Bosa, Hospital Fontibón, Hospital Meissen, Hospital San Cristobal , Hospital Rafael Uribe Uribe y Hospital de Suba.
Durante el cuarto trimestre de 2014 y  primer trimestre de 2015,  se ha desarrollado adecuadamente el plan de acción definido para la  DUES; se definieron los  Equipos de Protección Personal y sus respectivas especificaciones para garantizar la seguridad de  las tripulaciones de ambulancia del programa APH y los  dispositivos para aislamiento de pacientes durante su traslado  y condiciones de aislamiento interior de las ambulancias en caso de traslado de pacientes con ébola, se dictó el curso de sistema comando incidentes con énfasis en enfermedad por virus ébola a 24 funcionarios del Hospital de Fontibón (intensidad: 16 horas), Se definieron mecanismos para adquisición de EPP para tripulaciones de ambulancias, personal asistencial y  personal de vigilancia en salud pública.  
</t>
  </si>
  <si>
    <t xml:space="preserve">ASESORÍA Y ASISTENCIA TÉCNICA PARA ACTUALIZACION DE PLANES DE ACCION Y DOCUMENTOS PHE:
Consolidación de la estrategia de asesoría y asistencia técnica intensiva a los hospitales, de forma tal que el porcentaje de avance al mes de diciembre de 2014  es del 87%, con un incremento del 13% comparado con el  año 2012 y  del 24% comparado con el año 2013.
Las ESE han ajustado a la fecha sus documentos y sus respectivos planes de acción, acorde a los lineamientos de la Dirección Urgencias y Emergencias en Salud, con los siguientes resultados por institución:  
RED NORTE
 Hospital Simón Bolivar:94
 Hospital De Engativa:87
 Hospital De Suba:93
 Hospital Usaquen:89
 Hospital Chapinero:75
RED CENTRO ORIENTE
Hospital Santa Clara:93
Hospital La Victoria:90
Hospital San Blas:90
Hospital Centrooriente:90
Hospital Rafael Uribe Uribe :97
Hospital San Cristobal:92
RED SUR OCCIDENTE
Hospital Occidente De Kennedy: 90
Hospital Bosa II Nivel:87
Hospital De Fontibon:79
Hospital Pablo Vi Bosa:95
Hospital Del Sur:83
RED  SUR
Hospital El Tunal:92
Hospital De Meissen:88
Hospital Tunjuelito:75
Hospital Vista Hermosa:75
Hospital Nazareth:61
Hospital De Usme:92
PROMEDIO DE PORCENTAJE DE CUMPLIMIENTO EN  EL DISEÑO DEL PHE : 87%
Al evaluar los componentes del diseño Plan de Emergencias se obtienen los siguientes resultados de las ESE
- Organización para emergencias: 89%
- Análisis de amenazas, Vulnerabilidades y riesgos: 86%
- Preparación para la respuesta : 88%
- Capacitación, publicación y difusión del plan: 63%
- Simulaciones y simulacros: 75%
- Seguimiento y auditoría: 75%
</t>
  </si>
  <si>
    <t xml:space="preserve">Continúan presentándose situaciones de tipo administrativo  que dificultan las actividades y generan reprocesos:
*Falta de continuidad  en el proceso  de contratación de los  profesionales del grupo de gestión del riesgo.
*No disponibilidad de salones ni espacios apropiados para realizar  reuniones, mesas de trabajo o talleres con hospitales, clínicas y otros actores del sistema distrital de gestión de riesgo.
* Alta rotación del talento humano en las ESE y de los referentes de las ARL.
Algunas  ESE han tomado  medidas preventivas y correctivas ante esta situación, como es el  caso de los  hospitales  Occidente de Kennedy y el Sur, que  fortalecieron sus equipos de trabajo, integrando funcionarios de varias dependencias, alcanzando gran avance en sus respectivos documentos.  
</t>
  </si>
</sst>
</file>

<file path=xl/styles.xml><?xml version="1.0" encoding="utf-8"?>
<styleSheet xmlns="http://schemas.openxmlformats.org/spreadsheetml/2006/main">
  <numFmts count="7">
    <numFmt numFmtId="43" formatCode="_-* #,##0.00_-;\-* #,##0.00_-;_-* &quot;-&quot;??_-;_-@_-"/>
    <numFmt numFmtId="164" formatCode="_(* #,##0_);_(* \(#,##0\);_(* &quot;-&quot;_);_(@_)"/>
    <numFmt numFmtId="165" formatCode="_(* #,##0.00_);_(* \(#,##0.00\);_(* &quot;-&quot;??_);_(@_)"/>
    <numFmt numFmtId="166" formatCode="000"/>
    <numFmt numFmtId="167" formatCode="0.0%"/>
    <numFmt numFmtId="168" formatCode="_(* #,##0_);_(* \(#,##0\);_(* &quot;-&quot;??_);_(@_)"/>
    <numFmt numFmtId="169" formatCode="0.0"/>
  </numFmts>
  <fonts count="50">
    <font>
      <sz val="11"/>
      <color theme="1"/>
      <name val="Calibri"/>
      <family val="2"/>
      <scheme val="minor"/>
    </font>
    <font>
      <sz val="11"/>
      <color indexed="8"/>
      <name val="Calibri"/>
      <family val="2"/>
    </font>
    <font>
      <sz val="10"/>
      <name val="Arial"/>
      <family val="2"/>
    </font>
    <font>
      <sz val="11"/>
      <color indexed="8"/>
      <name val="Calibri"/>
      <family val="2"/>
    </font>
    <font>
      <b/>
      <sz val="9"/>
      <color indexed="9"/>
      <name val="Calibri"/>
      <family val="2"/>
    </font>
    <font>
      <sz val="9"/>
      <color indexed="8"/>
      <name val="Calibri"/>
      <family val="2"/>
    </font>
    <font>
      <b/>
      <sz val="11"/>
      <color indexed="9"/>
      <name val="Calibri"/>
      <family val="2"/>
    </font>
    <font>
      <b/>
      <sz val="11"/>
      <color indexed="8"/>
      <name val="Calibri"/>
      <family val="2"/>
    </font>
    <font>
      <b/>
      <sz val="20"/>
      <color indexed="10"/>
      <name val="Arial Narrow"/>
      <family val="2"/>
    </font>
    <font>
      <sz val="8"/>
      <name val="Calibri"/>
      <family val="2"/>
    </font>
    <font>
      <sz val="11"/>
      <name val="Calibri"/>
      <family val="2"/>
    </font>
    <font>
      <b/>
      <sz val="8"/>
      <color indexed="9"/>
      <name val="Calibri"/>
      <family val="2"/>
    </font>
    <font>
      <sz val="11"/>
      <color indexed="9"/>
      <name val="Calibri"/>
      <family val="2"/>
    </font>
    <font>
      <sz val="26"/>
      <color indexed="8"/>
      <name val="Calibri"/>
      <family val="2"/>
    </font>
    <font>
      <b/>
      <sz val="12"/>
      <color indexed="9"/>
      <name val="Calibri"/>
      <family val="2"/>
    </font>
    <font>
      <b/>
      <sz val="16"/>
      <color indexed="9"/>
      <name val="Calibri"/>
      <family val="2"/>
    </font>
    <font>
      <sz val="11"/>
      <color indexed="9"/>
      <name val="Calibri"/>
      <family val="2"/>
    </font>
    <font>
      <b/>
      <sz val="14"/>
      <color indexed="9"/>
      <name val="Calibri"/>
      <family val="2"/>
    </font>
    <font>
      <b/>
      <sz val="11"/>
      <name val="Arial"/>
      <family val="2"/>
    </font>
    <font>
      <sz val="11"/>
      <color indexed="8"/>
      <name val="Arial"/>
      <family val="2"/>
    </font>
    <font>
      <b/>
      <sz val="11"/>
      <color indexed="8"/>
      <name val="Arial"/>
      <family val="2"/>
    </font>
    <font>
      <sz val="9"/>
      <color indexed="81"/>
      <name val="Tahoma"/>
      <family val="2"/>
    </font>
    <font>
      <b/>
      <sz val="9"/>
      <color indexed="81"/>
      <name val="Tahoma"/>
      <family val="2"/>
    </font>
    <font>
      <sz val="11"/>
      <color indexed="8"/>
      <name val="Tahoma"/>
      <family val="2"/>
    </font>
    <font>
      <sz val="11"/>
      <name val="Tahoma"/>
      <family val="2"/>
    </font>
    <font>
      <sz val="12"/>
      <name val="Calibri"/>
      <family val="2"/>
    </font>
    <font>
      <sz val="9"/>
      <name val="Calibri"/>
      <family val="2"/>
    </font>
    <font>
      <b/>
      <sz val="10"/>
      <name val="Calibri"/>
      <family val="2"/>
    </font>
    <font>
      <sz val="8"/>
      <color indexed="8"/>
      <name val="Calibri"/>
      <family val="2"/>
    </font>
    <font>
      <sz val="8"/>
      <name val="Tahoma"/>
      <family val="2"/>
    </font>
    <font>
      <b/>
      <sz val="11"/>
      <color indexed="9"/>
      <name val="Tahoma"/>
      <family val="2"/>
    </font>
    <font>
      <sz val="10"/>
      <name val="Tahoma"/>
      <family val="2"/>
    </font>
    <font>
      <b/>
      <sz val="8"/>
      <color indexed="10"/>
      <name val="Tahoma"/>
      <family val="2"/>
    </font>
    <font>
      <sz val="9"/>
      <name val="Tahoma"/>
      <family val="2"/>
    </font>
    <font>
      <b/>
      <sz val="11"/>
      <color indexed="8"/>
      <name val="Tahoma"/>
      <family val="2"/>
    </font>
    <font>
      <sz val="12"/>
      <color indexed="8"/>
      <name val="Arial"/>
      <family val="2"/>
    </font>
    <font>
      <sz val="11"/>
      <color indexed="81"/>
      <name val="Tahoma"/>
      <family val="2"/>
    </font>
    <font>
      <sz val="11"/>
      <color rgb="FFFF0000"/>
      <name val="Calibri"/>
      <family val="2"/>
      <scheme val="minor"/>
    </font>
    <font>
      <sz val="11"/>
      <color theme="1"/>
      <name val="Tahoma"/>
      <family val="2"/>
    </font>
    <font>
      <b/>
      <sz val="9"/>
      <color theme="1"/>
      <name val="Calibri"/>
      <family val="2"/>
    </font>
    <font>
      <sz val="11"/>
      <color rgb="FF000000"/>
      <name val="Tahoma"/>
      <family val="2"/>
    </font>
    <font>
      <sz val="16"/>
      <color theme="1"/>
      <name val="Tahoma"/>
      <family val="2"/>
    </font>
    <font>
      <sz val="16"/>
      <color theme="1"/>
      <name val="Calibri"/>
      <family val="2"/>
      <scheme val="minor"/>
    </font>
    <font>
      <sz val="14"/>
      <color theme="1"/>
      <name val="Calibri"/>
      <family val="2"/>
      <scheme val="minor"/>
    </font>
    <font>
      <sz val="14"/>
      <color theme="1"/>
      <name val="Tahoma"/>
      <family val="2"/>
    </font>
    <font>
      <sz val="11"/>
      <color rgb="FFFF0000"/>
      <name val="Tahoma"/>
      <family val="2"/>
    </font>
    <font>
      <sz val="11"/>
      <color rgb="FFFF0000"/>
      <name val="Calibri"/>
      <family val="2"/>
    </font>
    <font>
      <b/>
      <sz val="11"/>
      <color rgb="FFFF0000"/>
      <name val="Arial"/>
      <family val="2"/>
    </font>
    <font>
      <sz val="11"/>
      <color rgb="FFFF0000"/>
      <name val="Arial"/>
      <family val="2"/>
    </font>
    <font>
      <sz val="26"/>
      <color rgb="FFFF0000"/>
      <name val="Calibri"/>
      <family val="2"/>
    </font>
  </fonts>
  <fills count="9">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002060"/>
        <bgColor indexed="64"/>
      </patternFill>
    </fill>
    <fill>
      <patternFill patternType="solid">
        <fgColor theme="0" tint="-0.34998626667073579"/>
        <bgColor indexed="64"/>
      </patternFill>
    </fill>
    <fill>
      <patternFill patternType="solid">
        <fgColor theme="0" tint="-0.49998474074526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diagonal/>
    </border>
    <border>
      <left style="thin">
        <color indexed="9"/>
      </left>
      <right style="thin">
        <color indexed="9"/>
      </right>
      <top style="thin">
        <color indexed="9"/>
      </top>
      <bottom/>
      <diagonal/>
    </border>
    <border>
      <left style="thin">
        <color indexed="64"/>
      </left>
      <right style="thin">
        <color indexed="64"/>
      </right>
      <top/>
      <bottom style="thin">
        <color indexed="64"/>
      </bottom>
      <diagonal/>
    </border>
    <border>
      <left/>
      <right style="thin">
        <color indexed="9"/>
      </right>
      <top style="thin">
        <color indexed="9"/>
      </top>
      <bottom style="thin">
        <color indexed="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9"/>
      </left>
      <right/>
      <top style="thin">
        <color indexed="9"/>
      </top>
      <bottom style="thin">
        <color indexed="64"/>
      </bottom>
      <diagonal/>
    </border>
    <border>
      <left/>
      <right style="thin">
        <color indexed="9"/>
      </right>
      <top style="thin">
        <color indexed="9"/>
      </top>
      <bottom style="thin">
        <color indexed="64"/>
      </bottom>
      <diagonal/>
    </border>
    <border>
      <left style="thin">
        <color indexed="64"/>
      </left>
      <right/>
      <top style="thin">
        <color indexed="9"/>
      </top>
      <bottom style="thin">
        <color indexed="64"/>
      </bottom>
      <diagonal/>
    </border>
    <border>
      <left style="thin">
        <color indexed="9"/>
      </left>
      <right/>
      <top/>
      <bottom/>
      <diagonal/>
    </border>
    <border>
      <left/>
      <right style="thin">
        <color indexed="64"/>
      </right>
      <top/>
      <bottom/>
      <diagonal/>
    </border>
    <border>
      <left/>
      <right/>
      <top style="thin">
        <color indexed="9"/>
      </top>
      <bottom style="thin">
        <color indexed="9"/>
      </bottom>
      <diagonal/>
    </border>
    <border>
      <left style="thin">
        <color indexed="9"/>
      </left>
      <right style="thin">
        <color indexed="9"/>
      </right>
      <top/>
      <bottom style="thin">
        <color indexed="64"/>
      </bottom>
      <diagonal/>
    </border>
    <border>
      <left style="thin">
        <color indexed="9"/>
      </left>
      <right/>
      <top style="thin">
        <color indexed="9"/>
      </top>
      <bottom style="thin">
        <color indexed="9"/>
      </bottom>
      <diagonal/>
    </border>
    <border>
      <left/>
      <right/>
      <top/>
      <bottom style="thin">
        <color indexed="64"/>
      </bottom>
      <diagonal/>
    </border>
    <border>
      <left style="thin">
        <color indexed="64"/>
      </left>
      <right/>
      <top style="thin">
        <color indexed="9"/>
      </top>
      <bottom style="thin">
        <color indexed="9"/>
      </bottom>
      <diagonal/>
    </border>
    <border>
      <left/>
      <right/>
      <top style="thin">
        <color indexed="9"/>
      </top>
      <bottom/>
      <diagonal/>
    </border>
    <border>
      <left/>
      <right style="thin">
        <color indexed="9"/>
      </right>
      <top style="thin">
        <color indexed="9"/>
      </top>
      <bottom/>
      <diagonal/>
    </border>
    <border>
      <left style="thin">
        <color indexed="9"/>
      </left>
      <right/>
      <top style="thin">
        <color indexed="9"/>
      </top>
      <bottom/>
      <diagonal/>
    </border>
  </borders>
  <cellStyleXfs count="17">
    <xf numFmtId="0" fontId="0" fillId="0" borderId="0"/>
    <xf numFmtId="165"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 fillId="0" borderId="0"/>
    <xf numFmtId="0" fontId="2" fillId="0" borderId="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264">
    <xf numFmtId="0" fontId="0" fillId="0" borderId="0" xfId="0"/>
    <xf numFmtId="0" fontId="4" fillId="2" borderId="1"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0" fontId="0" fillId="0" borderId="0" xfId="0" applyAlignment="1" applyProtection="1">
      <alignment vertical="center"/>
    </xf>
    <xf numFmtId="0" fontId="14" fillId="2" borderId="1" xfId="0" applyFont="1" applyFill="1" applyBorder="1" applyAlignment="1" applyProtection="1">
      <alignment horizontal="center" vertical="center" wrapText="1"/>
    </xf>
    <xf numFmtId="0" fontId="0" fillId="0" borderId="0" xfId="0" applyAlignment="1" applyProtection="1">
      <alignment horizontal="center" vertical="center"/>
    </xf>
    <xf numFmtId="0" fontId="24" fillId="5" borderId="1" xfId="0" applyFont="1" applyFill="1" applyBorder="1" applyAlignment="1" applyProtection="1">
      <alignment horizontal="center" vertical="center" wrapText="1"/>
    </xf>
    <xf numFmtId="0" fontId="24" fillId="5" borderId="1" xfId="0" applyFont="1" applyFill="1" applyBorder="1" applyAlignment="1" applyProtection="1">
      <alignment horizontal="justify" vertical="center" wrapText="1"/>
    </xf>
    <xf numFmtId="0" fontId="38" fillId="5" borderId="1" xfId="0" applyFont="1" applyFill="1" applyBorder="1" applyAlignment="1" applyProtection="1">
      <alignment horizontal="center" vertical="center"/>
    </xf>
    <xf numFmtId="0" fontId="38" fillId="5" borderId="3" xfId="0" applyFont="1" applyFill="1" applyBorder="1" applyAlignment="1" applyProtection="1">
      <alignment vertical="center" wrapText="1"/>
    </xf>
    <xf numFmtId="0" fontId="38" fillId="5" borderId="3" xfId="0" applyFont="1" applyFill="1" applyBorder="1" applyAlignment="1" applyProtection="1">
      <alignment horizontal="center" vertical="center" wrapText="1"/>
    </xf>
    <xf numFmtId="0" fontId="24" fillId="5" borderId="1" xfId="0" applyFont="1" applyFill="1" applyBorder="1" applyAlignment="1" applyProtection="1">
      <alignment horizontal="left" vertical="center" wrapText="1"/>
    </xf>
    <xf numFmtId="0" fontId="19" fillId="0" borderId="1" xfId="0" applyFont="1" applyFill="1" applyBorder="1" applyAlignment="1" applyProtection="1">
      <alignment vertical="center" wrapText="1"/>
      <protection locked="0"/>
    </xf>
    <xf numFmtId="0" fontId="24" fillId="5" borderId="1" xfId="0" applyFont="1" applyFill="1" applyBorder="1" applyAlignment="1" applyProtection="1">
      <alignment vertical="center" wrapText="1"/>
    </xf>
    <xf numFmtId="0" fontId="38" fillId="5" borderId="1" xfId="0" applyFont="1" applyFill="1" applyBorder="1" applyAlignment="1" applyProtection="1">
      <alignment vertical="center" wrapText="1"/>
    </xf>
    <xf numFmtId="0" fontId="38" fillId="5" borderId="1" xfId="0" applyFont="1" applyFill="1" applyBorder="1" applyAlignment="1" applyProtection="1">
      <alignment horizontal="center" vertical="center" wrapText="1"/>
    </xf>
    <xf numFmtId="167" fontId="24" fillId="5" borderId="1" xfId="0" applyNumberFormat="1" applyFont="1" applyFill="1" applyBorder="1" applyAlignment="1" applyProtection="1">
      <alignment horizontal="center" vertical="center" wrapText="1"/>
    </xf>
    <xf numFmtId="9" fontId="24" fillId="5" borderId="1" xfId="7" applyFont="1" applyFill="1" applyBorder="1" applyAlignment="1" applyProtection="1">
      <alignment horizontal="center" vertical="center" wrapText="1"/>
    </xf>
    <xf numFmtId="168" fontId="24" fillId="5" borderId="1" xfId="1" quotePrefix="1" applyNumberFormat="1" applyFont="1" applyFill="1" applyBorder="1" applyAlignment="1" applyProtection="1">
      <alignment horizontal="center" vertical="center"/>
    </xf>
    <xf numFmtId="167" fontId="24" fillId="6" borderId="1" xfId="0" applyNumberFormat="1" applyFont="1" applyFill="1" applyBorder="1" applyAlignment="1" applyProtection="1">
      <alignment horizontal="center" vertical="center" wrapText="1"/>
    </xf>
    <xf numFmtId="0" fontId="38" fillId="7" borderId="3" xfId="0" applyFont="1" applyFill="1" applyBorder="1" applyAlignment="1" applyProtection="1">
      <alignment horizontal="center" vertical="center" wrapText="1"/>
    </xf>
    <xf numFmtId="0" fontId="38" fillId="7" borderId="3" xfId="0" applyFont="1" applyFill="1" applyBorder="1" applyAlignment="1" applyProtection="1">
      <alignment vertical="center" wrapText="1"/>
    </xf>
    <xf numFmtId="167" fontId="24" fillId="7" borderId="1" xfId="0" applyNumberFormat="1" applyFont="1" applyFill="1" applyBorder="1" applyAlignment="1" applyProtection="1">
      <alignment horizontal="center" vertical="center" wrapText="1"/>
    </xf>
    <xf numFmtId="0" fontId="38" fillId="0" borderId="0" xfId="0" applyFont="1" applyAlignment="1" applyProtection="1">
      <alignment vertical="center"/>
    </xf>
    <xf numFmtId="0" fontId="38" fillId="0" borderId="1" xfId="0" applyFont="1" applyBorder="1" applyAlignment="1" applyProtection="1">
      <alignment vertical="center"/>
    </xf>
    <xf numFmtId="0" fontId="38" fillId="7" borderId="1" xfId="0" applyFont="1" applyFill="1" applyBorder="1" applyAlignment="1" applyProtection="1">
      <alignment vertical="center"/>
    </xf>
    <xf numFmtId="0" fontId="38" fillId="6" borderId="1" xfId="0" applyFont="1" applyFill="1" applyBorder="1" applyAlignment="1" applyProtection="1">
      <alignment vertical="center"/>
    </xf>
    <xf numFmtId="0" fontId="10" fillId="6" borderId="1" xfId="0" applyFont="1" applyFill="1" applyBorder="1" applyAlignment="1" applyProtection="1">
      <alignment horizontal="center" vertical="center"/>
      <protection locked="0"/>
    </xf>
    <xf numFmtId="0" fontId="0" fillId="6" borderId="1" xfId="0" applyFill="1" applyBorder="1" applyAlignment="1" applyProtection="1">
      <alignment vertical="center"/>
      <protection locked="0"/>
    </xf>
    <xf numFmtId="167" fontId="26" fillId="0" borderId="1" xfId="8" applyNumberFormat="1" applyFont="1" applyFill="1" applyBorder="1" applyAlignment="1" applyProtection="1">
      <alignment horizontal="center" vertical="center" wrapText="1"/>
      <protection locked="0"/>
    </xf>
    <xf numFmtId="9" fontId="26" fillId="0" borderId="1" xfId="8" applyNumberFormat="1"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protection locked="0"/>
    </xf>
    <xf numFmtId="9" fontId="26" fillId="0" borderId="1" xfId="0" applyNumberFormat="1" applyFont="1" applyFill="1" applyBorder="1" applyAlignment="1" applyProtection="1">
      <alignment horizontal="center" vertical="center" wrapText="1"/>
      <protection locked="0"/>
    </xf>
    <xf numFmtId="0" fontId="26" fillId="4" borderId="1" xfId="0" applyFont="1" applyFill="1" applyBorder="1" applyAlignment="1" applyProtection="1">
      <alignment horizontal="center" vertical="center"/>
      <protection locked="0"/>
    </xf>
    <xf numFmtId="168" fontId="25" fillId="0" borderId="1" xfId="3" applyNumberFormat="1" applyFont="1" applyFill="1" applyBorder="1" applyAlignment="1" applyProtection="1">
      <alignment horizontal="right" vertical="center" wrapText="1"/>
      <protection locked="0"/>
    </xf>
    <xf numFmtId="167" fontId="27" fillId="3" borderId="1" xfId="0" applyNumberFormat="1" applyFont="1" applyFill="1" applyBorder="1" applyAlignment="1" applyProtection="1">
      <alignment horizontal="right" vertical="center" wrapText="1"/>
      <protection locked="0"/>
    </xf>
    <xf numFmtId="9" fontId="26" fillId="3" borderId="1" xfId="8" applyNumberFormat="1" applyFont="1" applyFill="1" applyBorder="1" applyAlignment="1" applyProtection="1">
      <alignment horizontal="center" vertical="center" wrapText="1"/>
      <protection locked="0"/>
    </xf>
    <xf numFmtId="9" fontId="26" fillId="4" borderId="1" xfId="8" applyNumberFormat="1" applyFont="1" applyFill="1" applyBorder="1" applyAlignment="1" applyProtection="1">
      <alignment horizontal="center" vertical="center" wrapText="1"/>
      <protection locked="0"/>
    </xf>
    <xf numFmtId="165" fontId="26" fillId="0" borderId="1" xfId="3" applyFont="1" applyFill="1" applyBorder="1" applyAlignment="1" applyProtection="1">
      <alignment horizontal="center" vertical="center" wrapText="1"/>
      <protection locked="0"/>
    </xf>
    <xf numFmtId="9" fontId="26" fillId="0" borderId="1" xfId="0" applyNumberFormat="1" applyFont="1" applyFill="1" applyBorder="1" applyAlignment="1" applyProtection="1">
      <alignment horizontal="center" vertical="center"/>
      <protection locked="0"/>
    </xf>
    <xf numFmtId="167" fontId="25" fillId="0" borderId="1" xfId="0" applyNumberFormat="1" applyFont="1" applyFill="1" applyBorder="1" applyAlignment="1" applyProtection="1">
      <alignment horizontal="right" vertical="center" wrapText="1"/>
      <protection locked="0"/>
    </xf>
    <xf numFmtId="0" fontId="6" fillId="0" borderId="1" xfId="0" applyFont="1" applyFill="1" applyBorder="1" applyAlignment="1" applyProtection="1">
      <alignment vertical="center"/>
      <protection locked="0"/>
    </xf>
    <xf numFmtId="0" fontId="0" fillId="0" borderId="1" xfId="0" applyFill="1" applyBorder="1" applyAlignment="1" applyProtection="1">
      <alignment vertical="center"/>
      <protection locked="0"/>
    </xf>
    <xf numFmtId="168" fontId="24" fillId="5" borderId="1" xfId="1" applyNumberFormat="1" applyFont="1" applyFill="1" applyBorder="1" applyAlignment="1" applyProtection="1">
      <alignment horizontal="center" vertical="center"/>
      <protection locked="0"/>
    </xf>
    <xf numFmtId="10" fontId="20" fillId="0" borderId="1" xfId="0" applyNumberFormat="1" applyFont="1" applyFill="1" applyBorder="1" applyAlignment="1" applyProtection="1">
      <alignment horizontal="center" vertical="center" wrapText="1"/>
      <protection locked="0"/>
    </xf>
    <xf numFmtId="9" fontId="0" fillId="0" borderId="1" xfId="0" applyNumberFormat="1"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38" fillId="5" borderId="1" xfId="0" applyFont="1" applyFill="1" applyBorder="1" applyAlignment="1" applyProtection="1">
      <alignment horizontal="justify" vertical="center" wrapText="1"/>
    </xf>
    <xf numFmtId="0" fontId="38" fillId="5" borderId="3" xfId="0" applyFont="1" applyFill="1" applyBorder="1" applyAlignment="1" applyProtection="1">
      <alignment horizontal="justify" vertical="center" wrapText="1"/>
    </xf>
    <xf numFmtId="9" fontId="0" fillId="0" borderId="1" xfId="0" applyNumberFormat="1" applyFill="1" applyBorder="1" applyAlignment="1" applyProtection="1">
      <alignment horizontal="center" vertical="center" wrapText="1"/>
      <protection locked="0"/>
    </xf>
    <xf numFmtId="0" fontId="38" fillId="6" borderId="1" xfId="0" applyFont="1" applyFill="1" applyBorder="1" applyAlignment="1" applyProtection="1">
      <alignment vertical="center"/>
      <protection locked="0"/>
    </xf>
    <xf numFmtId="0" fontId="38" fillId="7" borderId="1" xfId="0" applyFont="1" applyFill="1" applyBorder="1" applyAlignment="1" applyProtection="1">
      <alignment vertical="center"/>
      <protection locked="0"/>
    </xf>
    <xf numFmtId="0" fontId="38" fillId="0" borderId="1" xfId="0" applyFont="1" applyBorder="1" applyAlignment="1" applyProtection="1">
      <alignment vertical="center"/>
      <protection locked="0"/>
    </xf>
    <xf numFmtId="0" fontId="24" fillId="4" borderId="1" xfId="0" applyFont="1" applyFill="1" applyBorder="1" applyAlignment="1" applyProtection="1">
      <alignment horizontal="left" vertical="center" wrapText="1"/>
      <protection locked="0"/>
    </xf>
    <xf numFmtId="0" fontId="23" fillId="5" borderId="1" xfId="0" applyFont="1" applyFill="1" applyBorder="1" applyAlignment="1" applyProtection="1">
      <alignment vertical="center" wrapText="1"/>
      <protection locked="0"/>
    </xf>
    <xf numFmtId="9" fontId="33" fillId="4" borderId="1" xfId="8" applyNumberFormat="1" applyFont="1" applyFill="1" applyBorder="1" applyAlignment="1" applyProtection="1">
      <alignment horizontal="center" vertical="center" wrapText="1"/>
      <protection locked="0"/>
    </xf>
    <xf numFmtId="0" fontId="29" fillId="3" borderId="1" xfId="0" applyFont="1" applyFill="1" applyBorder="1" applyAlignment="1" applyProtection="1">
      <alignment vertical="center" wrapText="1"/>
      <protection locked="0"/>
    </xf>
    <xf numFmtId="9" fontId="39" fillId="0" borderId="1" xfId="8" applyNumberFormat="1" applyFont="1" applyFill="1" applyBorder="1" applyAlignment="1" applyProtection="1">
      <alignment horizontal="center" vertical="center" wrapText="1"/>
      <protection locked="0"/>
    </xf>
    <xf numFmtId="0" fontId="24" fillId="0" borderId="1" xfId="0" applyFont="1" applyFill="1" applyBorder="1" applyAlignment="1" applyProtection="1">
      <alignment horizontal="left" vertical="center" wrapText="1"/>
      <protection locked="0"/>
    </xf>
    <xf numFmtId="0" fontId="38" fillId="0" borderId="0" xfId="0" applyFont="1" applyAlignment="1" applyProtection="1">
      <alignment vertical="center"/>
      <protection locked="0"/>
    </xf>
    <xf numFmtId="0" fontId="24" fillId="5" borderId="1" xfId="0" applyFont="1" applyFill="1" applyBorder="1" applyAlignment="1" applyProtection="1">
      <alignment horizontal="left" vertical="center" wrapText="1"/>
      <protection locked="0"/>
    </xf>
    <xf numFmtId="167" fontId="24" fillId="7" borderId="1" xfId="0" applyNumberFormat="1" applyFont="1" applyFill="1" applyBorder="1" applyAlignment="1" applyProtection="1">
      <alignment horizontal="center" vertical="center" wrapText="1"/>
      <protection locked="0"/>
    </xf>
    <xf numFmtId="0" fontId="31" fillId="0" borderId="1" xfId="0" applyFont="1" applyFill="1" applyBorder="1" applyAlignment="1" applyProtection="1">
      <alignment horizontal="left" vertical="center" wrapText="1"/>
      <protection locked="0"/>
    </xf>
    <xf numFmtId="9" fontId="24" fillId="5" borderId="1" xfId="7" applyFont="1" applyFill="1" applyBorder="1" applyAlignment="1" applyProtection="1">
      <alignment horizontal="center" vertical="center" wrapText="1"/>
      <protection locked="0"/>
    </xf>
    <xf numFmtId="0" fontId="24" fillId="5" borderId="1" xfId="0" applyFont="1" applyFill="1" applyBorder="1" applyAlignment="1" applyProtection="1">
      <alignment horizontal="center" vertical="center"/>
      <protection locked="0"/>
    </xf>
    <xf numFmtId="167" fontId="24" fillId="6" borderId="1" xfId="0" applyNumberFormat="1" applyFont="1" applyFill="1" applyBorder="1" applyAlignment="1" applyProtection="1">
      <alignment horizontal="center" vertical="center" wrapText="1"/>
      <protection locked="0"/>
    </xf>
    <xf numFmtId="0" fontId="0" fillId="0" borderId="0" xfId="0" applyAlignment="1" applyProtection="1">
      <alignment vertical="center"/>
      <protection locked="0"/>
    </xf>
    <xf numFmtId="0" fontId="6" fillId="2" borderId="2" xfId="0" applyFont="1" applyFill="1" applyBorder="1" applyAlignment="1" applyProtection="1">
      <alignment horizontal="center" vertical="center" wrapText="1"/>
      <protection locked="0"/>
    </xf>
    <xf numFmtId="0" fontId="0" fillId="3" borderId="0" xfId="0" applyFill="1" applyAlignment="1" applyProtection="1">
      <alignment horizontal="center" vertical="center"/>
      <protection locked="0"/>
    </xf>
    <xf numFmtId="0" fontId="0" fillId="3" borderId="0" xfId="0" applyFill="1" applyAlignment="1" applyProtection="1">
      <alignment vertical="center"/>
      <protection locked="0"/>
    </xf>
    <xf numFmtId="0" fontId="0" fillId="3" borderId="0" xfId="0" applyFill="1" applyAlignment="1" applyProtection="1">
      <alignment horizontal="left" vertical="center"/>
      <protection locked="0"/>
    </xf>
    <xf numFmtId="0" fontId="0" fillId="0" borderId="0" xfId="0" applyFill="1" applyAlignment="1" applyProtection="1">
      <alignment horizontal="left" vertical="center"/>
      <protection locked="0"/>
    </xf>
    <xf numFmtId="0" fontId="0" fillId="0" borderId="0" xfId="0" applyFill="1" applyAlignment="1" applyProtection="1">
      <alignment horizontal="center" vertical="center"/>
      <protection locked="0"/>
    </xf>
    <xf numFmtId="0" fontId="7" fillId="0" borderId="0" xfId="0" applyFont="1" applyFill="1" applyAlignment="1" applyProtection="1">
      <alignment horizontal="left" vertical="center"/>
      <protection locked="0"/>
    </xf>
    <xf numFmtId="0" fontId="7" fillId="0" borderId="0" xfId="0" applyFont="1" applyFill="1" applyAlignment="1" applyProtection="1">
      <alignment horizontal="center" vertical="center"/>
      <protection locked="0"/>
    </xf>
    <xf numFmtId="0" fontId="0" fillId="0" borderId="0" xfId="0" applyFill="1" applyAlignment="1" applyProtection="1">
      <alignment vertical="center"/>
      <protection locked="0"/>
    </xf>
    <xf numFmtId="0" fontId="16" fillId="3" borderId="0" xfId="0" applyFont="1" applyFill="1" applyAlignment="1" applyProtection="1">
      <alignment vertical="center"/>
      <protection locked="0"/>
    </xf>
    <xf numFmtId="0" fontId="6" fillId="2" borderId="3" xfId="0" applyFont="1" applyFill="1" applyBorder="1" applyAlignment="1" applyProtection="1">
      <alignment horizontal="center" vertical="center" wrapText="1"/>
      <protection locked="0"/>
    </xf>
    <xf numFmtId="0" fontId="38" fillId="5" borderId="1" xfId="0" applyFont="1" applyFill="1" applyBorder="1" applyAlignment="1" applyProtection="1">
      <alignment horizontal="justify" vertical="center" wrapText="1"/>
      <protection locked="0"/>
    </xf>
    <xf numFmtId="0" fontId="0" fillId="5" borderId="0" xfId="0" applyFill="1" applyAlignment="1" applyProtection="1">
      <alignment horizontal="justify" vertical="center"/>
      <protection locked="0"/>
    </xf>
    <xf numFmtId="164" fontId="5" fillId="5" borderId="1" xfId="1" applyNumberFormat="1" applyFont="1" applyFill="1" applyBorder="1" applyAlignment="1" applyProtection="1">
      <alignment horizontal="justify" vertical="center" wrapText="1"/>
      <protection locked="0"/>
    </xf>
    <xf numFmtId="0" fontId="16" fillId="5" borderId="0" xfId="0" applyFont="1" applyFill="1" applyAlignment="1" applyProtection="1">
      <alignment horizontal="justify" vertical="center"/>
      <protection locked="0"/>
    </xf>
    <xf numFmtId="0" fontId="24" fillId="5" borderId="1" xfId="0" applyFont="1" applyFill="1" applyBorder="1" applyAlignment="1" applyProtection="1">
      <alignment horizontal="justify" vertical="center" wrapText="1"/>
      <protection locked="0"/>
    </xf>
    <xf numFmtId="0" fontId="12" fillId="3" borderId="0" xfId="0" applyFont="1" applyFill="1" applyAlignment="1" applyProtection="1">
      <alignment vertical="center"/>
      <protection locked="0"/>
    </xf>
    <xf numFmtId="9" fontId="24" fillId="6" borderId="1" xfId="0" applyNumberFormat="1" applyFont="1" applyFill="1" applyBorder="1" applyAlignment="1" applyProtection="1">
      <alignment horizontal="center" vertical="center" wrapText="1"/>
      <protection locked="0"/>
    </xf>
    <xf numFmtId="0" fontId="24" fillId="6" borderId="1" xfId="5" applyFont="1" applyFill="1" applyBorder="1" applyAlignment="1" applyProtection="1">
      <alignment horizontal="justify" vertical="center" wrapText="1"/>
      <protection locked="0"/>
    </xf>
    <xf numFmtId="9" fontId="25" fillId="6" borderId="1" xfId="7" applyFont="1" applyFill="1" applyBorder="1" applyAlignment="1" applyProtection="1">
      <alignment horizontal="center" vertical="center" wrapText="1"/>
      <protection locked="0"/>
    </xf>
    <xf numFmtId="0" fontId="38" fillId="5" borderId="1" xfId="0" applyFont="1" applyFill="1" applyBorder="1" applyAlignment="1" applyProtection="1">
      <alignment horizontal="center" vertical="center" wrapText="1"/>
      <protection locked="0"/>
    </xf>
    <xf numFmtId="167" fontId="24" fillId="0" borderId="1" xfId="0" applyNumberFormat="1" applyFont="1" applyFill="1" applyBorder="1" applyAlignment="1" applyProtection="1">
      <alignment horizontal="center" vertical="center" wrapText="1"/>
    </xf>
    <xf numFmtId="9" fontId="24" fillId="0" borderId="1" xfId="0" applyNumberFormat="1" applyFont="1" applyFill="1" applyBorder="1" applyAlignment="1" applyProtection="1">
      <alignment horizontal="center" vertical="center"/>
    </xf>
    <xf numFmtId="0" fontId="24" fillId="0" borderId="1" xfId="0" applyFont="1" applyFill="1" applyBorder="1" applyAlignment="1" applyProtection="1">
      <alignment horizontal="center" vertical="center"/>
    </xf>
    <xf numFmtId="10" fontId="24" fillId="0" borderId="1" xfId="0" applyNumberFormat="1" applyFont="1" applyFill="1" applyBorder="1" applyAlignment="1" applyProtection="1">
      <alignment horizontal="center" vertical="center"/>
    </xf>
    <xf numFmtId="167" fontId="38" fillId="0" borderId="1" xfId="0" applyNumberFormat="1" applyFont="1" applyFill="1" applyBorder="1" applyAlignment="1" applyProtection="1">
      <alignment horizontal="center" vertical="center" wrapText="1"/>
    </xf>
    <xf numFmtId="0" fontId="8" fillId="0" borderId="0" xfId="0" applyFont="1" applyAlignment="1" applyProtection="1">
      <alignment horizontal="center" vertical="center"/>
    </xf>
    <xf numFmtId="0" fontId="38" fillId="7" borderId="1" xfId="0" applyFont="1" applyFill="1" applyBorder="1" applyAlignment="1" applyProtection="1">
      <alignment horizontal="justify" vertical="center" wrapText="1"/>
    </xf>
    <xf numFmtId="0" fontId="38" fillId="6" borderId="1" xfId="0" applyFont="1" applyFill="1" applyBorder="1" applyAlignment="1" applyProtection="1">
      <alignment horizontal="justify" vertical="center" wrapText="1"/>
    </xf>
    <xf numFmtId="0" fontId="38" fillId="0" borderId="0" xfId="0" applyFont="1" applyAlignment="1" applyProtection="1">
      <alignment horizontal="center" vertical="center"/>
    </xf>
    <xf numFmtId="0" fontId="30" fillId="2" borderId="2" xfId="0" applyFont="1" applyFill="1" applyBorder="1" applyAlignment="1" applyProtection="1">
      <alignment horizontal="center" vertical="center" wrapText="1"/>
    </xf>
    <xf numFmtId="10" fontId="24" fillId="0" borderId="1" xfId="0" applyNumberFormat="1" applyFont="1" applyFill="1" applyBorder="1" applyAlignment="1" applyProtection="1">
      <alignment horizontal="center" vertical="center" wrapText="1"/>
    </xf>
    <xf numFmtId="0" fontId="24" fillId="0" borderId="1" xfId="0" applyFont="1" applyFill="1" applyBorder="1" applyAlignment="1" applyProtection="1">
      <alignment horizontal="center" vertical="center" wrapText="1"/>
    </xf>
    <xf numFmtId="9" fontId="24" fillId="0" borderId="1" xfId="0" applyNumberFormat="1" applyFont="1" applyFill="1" applyBorder="1" applyAlignment="1" applyProtection="1">
      <alignment horizontal="center" vertical="center" wrapText="1"/>
    </xf>
    <xf numFmtId="0" fontId="38" fillId="7" borderId="1" xfId="0" applyFont="1" applyFill="1" applyBorder="1" applyAlignment="1" applyProtection="1">
      <alignment horizontal="center" vertical="center" wrapText="1"/>
    </xf>
    <xf numFmtId="0" fontId="38" fillId="6" borderId="1" xfId="0" applyFont="1" applyFill="1" applyBorder="1" applyAlignment="1" applyProtection="1">
      <alignment horizontal="center" vertical="center" wrapText="1"/>
    </xf>
    <xf numFmtId="0" fontId="10" fillId="0" borderId="0" xfId="0" applyFont="1" applyAlignment="1" applyProtection="1">
      <alignment horizontal="center" vertical="center"/>
      <protection locked="0"/>
    </xf>
    <xf numFmtId="0" fontId="6" fillId="2" borderId="4" xfId="0" applyFont="1" applyFill="1" applyBorder="1" applyAlignment="1" applyProtection="1">
      <alignment horizontal="center" vertical="center" wrapText="1"/>
      <protection locked="0"/>
    </xf>
    <xf numFmtId="0" fontId="6" fillId="2" borderId="2" xfId="0" applyFont="1" applyFill="1" applyBorder="1" applyAlignment="1" applyProtection="1">
      <alignment vertical="center"/>
      <protection locked="0"/>
    </xf>
    <xf numFmtId="0" fontId="6" fillId="2" borderId="2" xfId="0" applyFont="1" applyFill="1" applyBorder="1" applyAlignment="1" applyProtection="1">
      <alignment vertical="center"/>
    </xf>
    <xf numFmtId="0" fontId="25" fillId="0" borderId="1" xfId="0" applyFont="1" applyFill="1" applyBorder="1" applyAlignment="1" applyProtection="1">
      <alignment horizontal="center" vertical="center" wrapText="1"/>
      <protection locked="0"/>
    </xf>
    <xf numFmtId="9" fontId="25" fillId="0" borderId="1" xfId="0" applyNumberFormat="1" applyFont="1" applyFill="1" applyBorder="1" applyAlignment="1" applyProtection="1">
      <alignment horizontal="center" vertical="center" wrapText="1"/>
      <protection locked="0"/>
    </xf>
    <xf numFmtId="0" fontId="38" fillId="0" borderId="1" xfId="0" applyFont="1" applyFill="1" applyBorder="1" applyAlignment="1" applyProtection="1">
      <alignment horizontal="center" vertical="center" wrapText="1"/>
    </xf>
    <xf numFmtId="9" fontId="24" fillId="0" borderId="1" xfId="7" applyFont="1" applyFill="1" applyBorder="1" applyAlignment="1" applyProtection="1">
      <alignment horizontal="center" vertical="center" wrapText="1"/>
    </xf>
    <xf numFmtId="0" fontId="8" fillId="0" borderId="0" xfId="0" applyFont="1" applyAlignment="1" applyProtection="1">
      <alignment vertical="center"/>
    </xf>
    <xf numFmtId="0" fontId="40" fillId="5" borderId="1" xfId="0" applyFont="1" applyFill="1" applyBorder="1" applyAlignment="1" applyProtection="1">
      <alignment vertical="center" wrapText="1"/>
    </xf>
    <xf numFmtId="0" fontId="24" fillId="5" borderId="3" xfId="0" applyFont="1" applyFill="1" applyBorder="1" applyAlignment="1" applyProtection="1">
      <alignment vertical="center" wrapText="1"/>
    </xf>
    <xf numFmtId="0" fontId="24" fillId="7" borderId="3" xfId="0" applyFont="1" applyFill="1" applyBorder="1" applyAlignment="1" applyProtection="1">
      <alignment vertical="center" wrapText="1"/>
    </xf>
    <xf numFmtId="0" fontId="38" fillId="7" borderId="1" xfId="0" applyFont="1" applyFill="1" applyBorder="1" applyAlignment="1" applyProtection="1">
      <alignment vertical="center" wrapText="1"/>
    </xf>
    <xf numFmtId="0" fontId="29" fillId="3" borderId="1" xfId="0" applyFont="1" applyFill="1" applyBorder="1" applyAlignment="1" applyProtection="1">
      <alignment horizontal="justify" vertical="center" wrapText="1"/>
      <protection locked="0"/>
    </xf>
    <xf numFmtId="0" fontId="24" fillId="0" borderId="1" xfId="0" applyFont="1" applyFill="1" applyBorder="1" applyAlignment="1" applyProtection="1">
      <alignment vertical="center" wrapText="1"/>
    </xf>
    <xf numFmtId="0" fontId="38" fillId="0" borderId="1" xfId="0" applyFont="1" applyFill="1" applyBorder="1" applyAlignment="1" applyProtection="1">
      <alignment vertical="center" wrapText="1"/>
    </xf>
    <xf numFmtId="0" fontId="38" fillId="7" borderId="1" xfId="0" applyFont="1" applyFill="1" applyBorder="1" applyAlignment="1" applyProtection="1">
      <alignment vertical="center" wrapText="1"/>
      <protection locked="0"/>
    </xf>
    <xf numFmtId="0" fontId="32" fillId="3" borderId="1" xfId="0" applyNumberFormat="1" applyFont="1" applyFill="1" applyBorder="1" applyAlignment="1" applyProtection="1">
      <alignment horizontal="justify" vertical="center" wrapText="1"/>
      <protection locked="0"/>
    </xf>
    <xf numFmtId="0" fontId="24" fillId="5" borderId="3" xfId="0" applyFont="1" applyFill="1" applyBorder="1" applyAlignment="1" applyProtection="1">
      <alignment horizontal="left" vertical="center" wrapText="1"/>
    </xf>
    <xf numFmtId="0" fontId="24" fillId="0" borderId="1" xfId="0" applyFont="1" applyFill="1" applyBorder="1" applyAlignment="1" applyProtection="1">
      <alignment horizontal="justify" vertical="center" wrapText="1"/>
      <protection locked="0"/>
    </xf>
    <xf numFmtId="0" fontId="29" fillId="3" borderId="1" xfId="0" applyNumberFormat="1" applyFont="1" applyFill="1" applyBorder="1" applyAlignment="1" applyProtection="1">
      <alignment horizontal="justify" vertical="center" wrapText="1"/>
      <protection locked="0"/>
    </xf>
    <xf numFmtId="0" fontId="38" fillId="6" borderId="3" xfId="0" applyFont="1" applyFill="1" applyBorder="1" applyAlignment="1" applyProtection="1">
      <alignment horizontal="center" vertical="center" wrapText="1"/>
    </xf>
    <xf numFmtId="0" fontId="24" fillId="6" borderId="1" xfId="0" applyFont="1" applyFill="1" applyBorder="1" applyAlignment="1" applyProtection="1">
      <alignment horizontal="left" vertical="center" wrapText="1"/>
    </xf>
    <xf numFmtId="0" fontId="38" fillId="6" borderId="1" xfId="0" applyFont="1" applyFill="1" applyBorder="1" applyAlignment="1" applyProtection="1">
      <alignment vertical="center" wrapText="1"/>
    </xf>
    <xf numFmtId="0" fontId="24" fillId="5" borderId="5" xfId="0" applyFont="1" applyFill="1" applyBorder="1" applyAlignment="1" applyProtection="1">
      <alignment vertical="center" wrapText="1"/>
    </xf>
    <xf numFmtId="0" fontId="38" fillId="5" borderId="1" xfId="0" applyFont="1" applyFill="1" applyBorder="1" applyAlignment="1" applyProtection="1">
      <alignment vertical="center"/>
    </xf>
    <xf numFmtId="9" fontId="38" fillId="5" borderId="1" xfId="0" applyNumberFormat="1" applyFont="1" applyFill="1" applyBorder="1" applyAlignment="1" applyProtection="1">
      <alignment horizontal="center" vertical="center"/>
    </xf>
    <xf numFmtId="9" fontId="10" fillId="5" borderId="0" xfId="0" applyNumberFormat="1" applyFont="1" applyFill="1" applyAlignment="1" applyProtection="1">
      <alignment horizontal="center" vertical="center"/>
      <protection locked="0"/>
    </xf>
    <xf numFmtId="0" fontId="0" fillId="5" borderId="0" xfId="0" applyFill="1" applyAlignment="1" applyProtection="1">
      <alignment vertical="center"/>
    </xf>
    <xf numFmtId="9" fontId="38" fillId="5" borderId="3" xfId="0" applyNumberFormat="1" applyFont="1" applyFill="1" applyBorder="1" applyAlignment="1" applyProtection="1">
      <alignment horizontal="center" vertical="center"/>
    </xf>
    <xf numFmtId="0" fontId="23" fillId="5" borderId="1" xfId="0" applyNumberFormat="1" applyFont="1" applyFill="1" applyBorder="1" applyAlignment="1" applyProtection="1">
      <alignment horizontal="center" vertical="center" wrapText="1"/>
    </xf>
    <xf numFmtId="0" fontId="23" fillId="5" borderId="1" xfId="0" applyNumberFormat="1" applyFont="1" applyFill="1" applyBorder="1" applyAlignment="1" applyProtection="1">
      <alignment vertical="center" wrapText="1"/>
    </xf>
    <xf numFmtId="0" fontId="23" fillId="5" borderId="1" xfId="0" applyNumberFormat="1" applyFont="1" applyFill="1" applyBorder="1" applyAlignment="1" applyProtection="1">
      <alignment horizontal="left" vertical="center" wrapText="1"/>
    </xf>
    <xf numFmtId="0" fontId="29" fillId="5" borderId="1" xfId="0" applyNumberFormat="1" applyFont="1" applyFill="1" applyBorder="1" applyAlignment="1" applyProtection="1">
      <alignment horizontal="justify" vertical="center" wrapText="1"/>
      <protection locked="0"/>
    </xf>
    <xf numFmtId="0" fontId="13" fillId="0" borderId="0" xfId="0" applyFont="1" applyAlignment="1" applyProtection="1">
      <alignment horizontal="left" vertical="center"/>
      <protection locked="0"/>
    </xf>
    <xf numFmtId="0" fontId="41" fillId="6" borderId="1" xfId="0" applyFont="1" applyFill="1" applyBorder="1" applyAlignment="1" applyProtection="1">
      <alignment horizontal="center" vertical="center" wrapText="1"/>
      <protection locked="0"/>
    </xf>
    <xf numFmtId="0" fontId="38" fillId="6" borderId="1" xfId="0" applyFont="1" applyFill="1" applyBorder="1" applyAlignment="1" applyProtection="1">
      <alignment horizontal="center" vertical="center" wrapText="1"/>
      <protection locked="0"/>
    </xf>
    <xf numFmtId="0" fontId="38" fillId="6" borderId="1" xfId="0" applyFont="1" applyFill="1" applyBorder="1" applyAlignment="1" applyProtection="1">
      <alignment horizontal="justify" vertical="center" wrapText="1"/>
      <protection locked="0"/>
    </xf>
    <xf numFmtId="0" fontId="9" fillId="5" borderId="3" xfId="0" applyFont="1" applyFill="1" applyBorder="1" applyAlignment="1" applyProtection="1">
      <alignment vertical="center" wrapText="1"/>
      <protection locked="0"/>
    </xf>
    <xf numFmtId="0" fontId="28" fillId="5" borderId="3" xfId="0" applyFont="1" applyFill="1" applyBorder="1" applyAlignment="1" applyProtection="1">
      <alignment vertical="center" wrapText="1"/>
      <protection locked="0"/>
    </xf>
    <xf numFmtId="0" fontId="38" fillId="6" borderId="3" xfId="0" applyFont="1" applyFill="1" applyBorder="1" applyAlignment="1" applyProtection="1">
      <alignment horizontal="center" vertical="center" wrapText="1"/>
      <protection locked="0"/>
    </xf>
    <xf numFmtId="9" fontId="25" fillId="0" borderId="1" xfId="0" applyNumberFormat="1" applyFont="1" applyFill="1" applyBorder="1" applyAlignment="1" applyProtection="1">
      <alignment horizontal="center" vertical="center" wrapText="1"/>
    </xf>
    <xf numFmtId="0" fontId="0" fillId="0" borderId="1" xfId="0" applyFill="1" applyBorder="1" applyAlignment="1" applyProtection="1">
      <alignment horizontal="center" vertical="center"/>
    </xf>
    <xf numFmtId="0" fontId="41" fillId="6" borderId="1" xfId="0" applyFont="1" applyFill="1" applyBorder="1" applyAlignment="1" applyProtection="1">
      <alignment horizontal="center" vertical="center" wrapText="1"/>
    </xf>
    <xf numFmtId="9" fontId="24" fillId="6" borderId="1" xfId="0" applyNumberFormat="1" applyFont="1" applyFill="1" applyBorder="1" applyAlignment="1" applyProtection="1">
      <alignment horizontal="center" vertical="center" wrapText="1"/>
    </xf>
    <xf numFmtId="0" fontId="24" fillId="6" borderId="1" xfId="5" applyFont="1" applyFill="1" applyBorder="1" applyAlignment="1" applyProtection="1">
      <alignment horizontal="justify" vertical="center" wrapText="1"/>
    </xf>
    <xf numFmtId="9" fontId="25" fillId="6" borderId="1" xfId="7" applyFont="1" applyFill="1" applyBorder="1" applyAlignment="1" applyProtection="1">
      <alignment horizontal="center" vertical="center" wrapText="1"/>
    </xf>
    <xf numFmtId="0" fontId="0" fillId="6" borderId="1" xfId="0" applyFill="1" applyBorder="1" applyAlignment="1" applyProtection="1">
      <alignment horizontal="center" vertical="center"/>
    </xf>
    <xf numFmtId="0" fontId="23" fillId="5" borderId="1" xfId="0" applyNumberFormat="1" applyFont="1" applyFill="1" applyBorder="1" applyAlignment="1" applyProtection="1">
      <alignment horizontal="justify" vertical="center" wrapText="1"/>
    </xf>
    <xf numFmtId="0" fontId="42" fillId="5" borderId="1" xfId="0" applyFont="1" applyFill="1" applyBorder="1" applyAlignment="1" applyProtection="1">
      <alignment horizontal="center" vertical="center"/>
    </xf>
    <xf numFmtId="0" fontId="43" fillId="5" borderId="1" xfId="0" applyFont="1" applyFill="1" applyBorder="1" applyAlignment="1" applyProtection="1">
      <alignment horizontal="center" vertical="center"/>
    </xf>
    <xf numFmtId="0" fontId="38" fillId="5" borderId="1" xfId="0" applyNumberFormat="1" applyFont="1" applyFill="1" applyBorder="1" applyAlignment="1" applyProtection="1">
      <alignment horizontal="justify" vertical="center" wrapText="1"/>
    </xf>
    <xf numFmtId="0" fontId="0" fillId="0" borderId="1" xfId="0" applyFill="1" applyBorder="1" applyAlignment="1" applyProtection="1">
      <alignment horizontal="center" vertical="center" wrapText="1"/>
    </xf>
    <xf numFmtId="0" fontId="41" fillId="5" borderId="1" xfId="0" applyFont="1" applyFill="1" applyBorder="1" applyAlignment="1" applyProtection="1">
      <alignment horizontal="center" vertical="center"/>
    </xf>
    <xf numFmtId="0" fontId="44" fillId="5" borderId="1" xfId="0" applyFont="1" applyFill="1" applyBorder="1" applyAlignment="1" applyProtection="1">
      <alignment horizontal="center" vertical="center"/>
    </xf>
    <xf numFmtId="9" fontId="24" fillId="5" borderId="1" xfId="1" applyNumberFormat="1" applyFont="1" applyFill="1" applyBorder="1" applyAlignment="1" applyProtection="1">
      <alignment horizontal="center" vertical="center"/>
    </xf>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wrapText="1"/>
      <protection locked="0"/>
    </xf>
    <xf numFmtId="0" fontId="11" fillId="2" borderId="6"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166" fontId="18" fillId="5" borderId="1" xfId="0" applyNumberFormat="1" applyFont="1" applyFill="1" applyBorder="1" applyAlignment="1" applyProtection="1">
      <alignment horizontal="center" vertical="center"/>
      <protection locked="0"/>
    </xf>
    <xf numFmtId="0" fontId="38" fillId="5" borderId="3" xfId="0" applyFont="1" applyFill="1" applyBorder="1" applyAlignment="1" applyProtection="1">
      <alignment horizontal="justify" vertical="center" wrapText="1"/>
      <protection locked="0"/>
    </xf>
    <xf numFmtId="0" fontId="41" fillId="5" borderId="1" xfId="0" applyFont="1" applyFill="1" applyBorder="1" applyAlignment="1" applyProtection="1">
      <alignment horizontal="center" vertical="center" wrapText="1"/>
      <protection locked="0"/>
    </xf>
    <xf numFmtId="9" fontId="24" fillId="5" borderId="1" xfId="0" applyNumberFormat="1" applyFont="1" applyFill="1" applyBorder="1" applyAlignment="1" applyProtection="1">
      <alignment horizontal="center" vertical="center" wrapText="1"/>
      <protection locked="0"/>
    </xf>
    <xf numFmtId="0" fontId="24" fillId="5" borderId="1" xfId="5" applyFont="1" applyFill="1" applyBorder="1" applyAlignment="1" applyProtection="1">
      <alignment horizontal="justify" vertical="center" wrapText="1"/>
      <protection locked="0"/>
    </xf>
    <xf numFmtId="0" fontId="6" fillId="2" borderId="1" xfId="0" applyFont="1" applyFill="1" applyBorder="1" applyAlignment="1" applyProtection="1">
      <alignment vertical="center"/>
      <protection locked="0"/>
    </xf>
    <xf numFmtId="168" fontId="24" fillId="5" borderId="1" xfId="1" applyNumberFormat="1" applyFont="1" applyFill="1" applyBorder="1" applyAlignment="1" applyProtection="1">
      <alignment horizontal="left" vertical="center" wrapText="1"/>
      <protection locked="0"/>
    </xf>
    <xf numFmtId="0" fontId="38" fillId="5" borderId="3" xfId="0" applyFont="1" applyFill="1" applyBorder="1" applyAlignment="1" applyProtection="1">
      <alignment horizontal="center" vertical="center" wrapText="1"/>
      <protection locked="0"/>
    </xf>
    <xf numFmtId="9" fontId="24" fillId="5" borderId="1" xfId="0" applyNumberFormat="1" applyFont="1" applyFill="1" applyBorder="1" applyAlignment="1" applyProtection="1">
      <alignment horizontal="justify" vertical="center" wrapText="1"/>
      <protection locked="0"/>
    </xf>
    <xf numFmtId="168" fontId="25" fillId="0" borderId="1" xfId="2" applyNumberFormat="1" applyFont="1" applyFill="1" applyBorder="1" applyAlignment="1" applyProtection="1">
      <alignment vertical="center" wrapText="1"/>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vertical="center" wrapText="1"/>
      <protection locked="0"/>
    </xf>
    <xf numFmtId="0" fontId="31" fillId="5" borderId="1" xfId="0" applyFont="1" applyFill="1" applyBorder="1" applyAlignment="1" applyProtection="1">
      <alignment horizontal="center" vertical="center"/>
      <protection locked="0"/>
    </xf>
    <xf numFmtId="0" fontId="31" fillId="5" borderId="1" xfId="0" applyFont="1" applyFill="1" applyBorder="1" applyAlignment="1" applyProtection="1">
      <alignment horizontal="justify" vertical="center" wrapText="1"/>
      <protection locked="0"/>
    </xf>
    <xf numFmtId="0" fontId="31" fillId="5" borderId="1" xfId="0" applyFont="1" applyFill="1" applyBorder="1" applyAlignment="1" applyProtection="1">
      <alignment horizontal="center" vertical="center" wrapText="1"/>
      <protection locked="0"/>
    </xf>
    <xf numFmtId="9" fontId="31" fillId="5" borderId="1" xfId="0" applyNumberFormat="1" applyFont="1" applyFill="1" applyBorder="1" applyAlignment="1" applyProtection="1">
      <alignment horizontal="center" vertical="center" wrapText="1"/>
      <protection locked="0"/>
    </xf>
    <xf numFmtId="10" fontId="34" fillId="5" borderId="1" xfId="0" applyNumberFormat="1" applyFont="1" applyFill="1" applyBorder="1" applyAlignment="1" applyProtection="1">
      <alignment horizontal="left" vertical="center" wrapText="1"/>
      <protection locked="0"/>
    </xf>
    <xf numFmtId="0" fontId="23" fillId="5"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center" vertical="center" wrapText="1"/>
      <protection locked="0"/>
    </xf>
    <xf numFmtId="0" fontId="34" fillId="5" borderId="1" xfId="0" applyFont="1" applyFill="1" applyBorder="1" applyAlignment="1" applyProtection="1">
      <alignment horizontal="center" vertical="center" wrapText="1"/>
      <protection locked="0"/>
    </xf>
    <xf numFmtId="167" fontId="2" fillId="0" borderId="1" xfId="8" applyNumberFormat="1" applyFont="1" applyBorder="1" applyAlignment="1" applyProtection="1">
      <alignment horizontal="center" vertical="center" wrapText="1"/>
      <protection locked="0"/>
    </xf>
    <xf numFmtId="164" fontId="35" fillId="5" borderId="1" xfId="4" applyNumberFormat="1" applyFont="1" applyFill="1" applyBorder="1" applyAlignment="1" applyProtection="1">
      <alignment vertical="center" wrapText="1"/>
      <protection locked="0"/>
    </xf>
    <xf numFmtId="0" fontId="38" fillId="5" borderId="1" xfId="0" applyFont="1" applyFill="1" applyBorder="1" applyAlignment="1" applyProtection="1">
      <alignment horizontal="left" vertical="center" wrapText="1"/>
    </xf>
    <xf numFmtId="0" fontId="23" fillId="8" borderId="1" xfId="0" applyNumberFormat="1" applyFont="1" applyFill="1" applyBorder="1" applyAlignment="1" applyProtection="1">
      <alignment horizontal="center" vertical="center" wrapText="1"/>
    </xf>
    <xf numFmtId="0" fontId="23" fillId="8" borderId="1" xfId="0" applyNumberFormat="1" applyFont="1" applyFill="1" applyBorder="1" applyAlignment="1" applyProtection="1">
      <alignment vertical="center" wrapText="1"/>
    </xf>
    <xf numFmtId="0" fontId="23" fillId="8" borderId="1" xfId="0" applyNumberFormat="1" applyFont="1" applyFill="1" applyBorder="1" applyAlignment="1" applyProtection="1">
      <alignment horizontal="justify" vertical="center" wrapText="1"/>
    </xf>
    <xf numFmtId="0" fontId="45" fillId="8" borderId="1" xfId="0" applyNumberFormat="1" applyFont="1" applyFill="1" applyBorder="1" applyAlignment="1" applyProtection="1">
      <alignment horizontal="center" vertical="center" wrapText="1"/>
    </xf>
    <xf numFmtId="0" fontId="45" fillId="8" borderId="1" xfId="0" applyNumberFormat="1" applyFont="1" applyFill="1" applyBorder="1" applyAlignment="1" applyProtection="1">
      <alignment horizontal="justify" vertical="center" wrapText="1"/>
    </xf>
    <xf numFmtId="0" fontId="45" fillId="8" borderId="1" xfId="0" applyNumberFormat="1" applyFont="1" applyFill="1" applyBorder="1" applyAlignment="1" applyProtection="1">
      <alignment vertical="center" wrapText="1"/>
    </xf>
    <xf numFmtId="0" fontId="46" fillId="8" borderId="1" xfId="0" applyFont="1" applyFill="1" applyBorder="1" applyAlignment="1" applyProtection="1">
      <alignment horizontal="justify" vertical="center" wrapText="1"/>
    </xf>
    <xf numFmtId="0" fontId="46" fillId="8" borderId="1" xfId="0" applyFont="1" applyFill="1" applyBorder="1" applyAlignment="1" applyProtection="1">
      <alignment horizontal="center" vertical="center"/>
    </xf>
    <xf numFmtId="0" fontId="37" fillId="8" borderId="1" xfId="0" applyFont="1" applyFill="1" applyBorder="1" applyAlignment="1" applyProtection="1">
      <alignment horizontal="center" vertical="center"/>
    </xf>
    <xf numFmtId="0" fontId="37" fillId="8" borderId="1" xfId="0" applyFont="1" applyFill="1" applyBorder="1" applyAlignment="1" applyProtection="1">
      <alignment vertical="center"/>
    </xf>
    <xf numFmtId="0" fontId="46" fillId="8" borderId="1" xfId="0" applyNumberFormat="1" applyFont="1" applyFill="1" applyBorder="1" applyAlignment="1" applyProtection="1">
      <alignment horizontal="center" vertical="center" wrapText="1"/>
    </xf>
    <xf numFmtId="9" fontId="47" fillId="8" borderId="1" xfId="8" applyNumberFormat="1" applyFont="1" applyFill="1" applyBorder="1" applyAlignment="1" applyProtection="1">
      <alignment horizontal="center" vertical="center" wrapText="1"/>
      <protection locked="0"/>
    </xf>
    <xf numFmtId="0" fontId="48" fillId="8" borderId="1" xfId="0" applyFont="1" applyFill="1" applyBorder="1" applyAlignment="1" applyProtection="1">
      <alignment horizontal="justify" vertical="center" wrapText="1"/>
      <protection locked="0"/>
    </xf>
    <xf numFmtId="0" fontId="0" fillId="5" borderId="0" xfId="0" applyFill="1" applyAlignment="1" applyProtection="1">
      <alignment vertical="center"/>
      <protection locked="0"/>
    </xf>
    <xf numFmtId="0" fontId="31" fillId="5" borderId="1" xfId="0" applyFont="1" applyFill="1" applyBorder="1" applyAlignment="1" applyProtection="1">
      <alignment horizontal="center" vertical="center"/>
    </xf>
    <xf numFmtId="0" fontId="31" fillId="5" borderId="1" xfId="0" applyFont="1" applyFill="1" applyBorder="1" applyAlignment="1" applyProtection="1">
      <alignment horizontal="justify" vertical="center" wrapText="1"/>
    </xf>
    <xf numFmtId="0" fontId="31" fillId="5" borderId="1" xfId="0" applyFont="1" applyFill="1" applyBorder="1" applyAlignment="1" applyProtection="1">
      <alignment horizontal="center" vertical="center" wrapText="1"/>
    </xf>
    <xf numFmtId="0" fontId="31" fillId="5" borderId="1" xfId="0" quotePrefix="1" applyFont="1" applyFill="1" applyBorder="1" applyAlignment="1" applyProtection="1">
      <alignment horizontal="center" vertical="center"/>
    </xf>
    <xf numFmtId="169" fontId="31" fillId="5" borderId="1" xfId="6" applyNumberFormat="1" applyFont="1" applyFill="1" applyBorder="1" applyAlignment="1" applyProtection="1">
      <alignment horizontal="center" vertical="center" wrapText="1"/>
    </xf>
    <xf numFmtId="0" fontId="31" fillId="5" borderId="1" xfId="0" applyFont="1" applyFill="1" applyBorder="1" applyAlignment="1" applyProtection="1">
      <alignment horizontal="justify" vertical="center"/>
      <protection locked="0"/>
    </xf>
    <xf numFmtId="0" fontId="31" fillId="5" borderId="0" xfId="0" applyFont="1" applyFill="1" applyAlignment="1" applyProtection="1">
      <alignment horizontal="justify" vertical="center"/>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0" xfId="0" applyFont="1" applyAlignment="1" applyProtection="1">
      <alignment vertical="center" wrapText="1"/>
      <protection locked="0"/>
    </xf>
    <xf numFmtId="0" fontId="23" fillId="6" borderId="1" xfId="0" applyNumberFormat="1" applyFont="1" applyFill="1" applyBorder="1" applyAlignment="1" applyProtection="1">
      <alignment horizontal="center" vertical="center" wrapText="1"/>
      <protection locked="0"/>
    </xf>
    <xf numFmtId="0" fontId="23" fillId="6" borderId="1" xfId="0" applyNumberFormat="1" applyFont="1" applyFill="1" applyBorder="1" applyAlignment="1" applyProtection="1">
      <alignment vertical="center" wrapText="1"/>
      <protection locked="0"/>
    </xf>
    <xf numFmtId="0" fontId="23" fillId="6" borderId="1" xfId="0" applyNumberFormat="1" applyFont="1" applyFill="1" applyBorder="1" applyAlignment="1" applyProtection="1">
      <alignment horizontal="justify" vertical="center" wrapText="1"/>
      <protection locked="0"/>
    </xf>
    <xf numFmtId="0" fontId="45" fillId="6" borderId="1" xfId="0" applyNumberFormat="1" applyFont="1" applyFill="1" applyBorder="1" applyAlignment="1" applyProtection="1">
      <alignment horizontal="center" vertical="center" wrapText="1"/>
      <protection locked="0"/>
    </xf>
    <xf numFmtId="0" fontId="45" fillId="6" borderId="1" xfId="0" applyNumberFormat="1" applyFont="1" applyFill="1" applyBorder="1" applyAlignment="1" applyProtection="1">
      <alignment horizontal="justify" vertical="center" wrapText="1"/>
      <protection locked="0"/>
    </xf>
    <xf numFmtId="0" fontId="45" fillId="6" borderId="1" xfId="0" applyNumberFormat="1" applyFont="1" applyFill="1" applyBorder="1" applyAlignment="1" applyProtection="1">
      <alignment vertical="center" wrapText="1"/>
      <protection locked="0"/>
    </xf>
    <xf numFmtId="0" fontId="46" fillId="6" borderId="1" xfId="0" applyFont="1" applyFill="1" applyBorder="1" applyAlignment="1" applyProtection="1">
      <alignment horizontal="justify" vertical="center" wrapText="1"/>
      <protection locked="0"/>
    </xf>
    <xf numFmtId="0" fontId="46" fillId="6" borderId="1" xfId="0" applyFont="1" applyFill="1" applyBorder="1" applyAlignment="1" applyProtection="1">
      <alignment horizontal="center" vertical="center"/>
      <protection locked="0"/>
    </xf>
    <xf numFmtId="0" fontId="37" fillId="6" borderId="1" xfId="0" applyFont="1" applyFill="1" applyBorder="1" applyAlignment="1" applyProtection="1">
      <alignment horizontal="center" vertical="center"/>
      <protection locked="0"/>
    </xf>
    <xf numFmtId="0" fontId="37" fillId="6" borderId="1" xfId="0" applyFont="1" applyFill="1" applyBorder="1" applyAlignment="1" applyProtection="1">
      <alignment vertical="center"/>
      <protection locked="0"/>
    </xf>
    <xf numFmtId="0" fontId="46" fillId="6" borderId="1" xfId="0" applyNumberFormat="1" applyFont="1" applyFill="1" applyBorder="1" applyAlignment="1" applyProtection="1">
      <alignment horizontal="center" vertical="center" wrapText="1"/>
      <protection locked="0"/>
    </xf>
    <xf numFmtId="9" fontId="47" fillId="6" borderId="1" xfId="8" applyNumberFormat="1" applyFont="1" applyFill="1" applyBorder="1" applyAlignment="1" applyProtection="1">
      <alignment horizontal="center" vertical="center" wrapText="1"/>
      <protection locked="0"/>
    </xf>
    <xf numFmtId="0" fontId="48" fillId="6" borderId="1" xfId="0" applyFont="1" applyFill="1" applyBorder="1" applyAlignment="1" applyProtection="1">
      <alignment horizontal="justify" vertical="center" wrapText="1"/>
      <protection locked="0"/>
    </xf>
    <xf numFmtId="0" fontId="38" fillId="5" borderId="1" xfId="0" applyFont="1" applyFill="1" applyBorder="1" applyAlignment="1" applyProtection="1">
      <alignment horizontal="justify" vertical="center" wrapText="1"/>
      <protection locked="0"/>
    </xf>
    <xf numFmtId="0" fontId="38" fillId="5" borderId="1" xfId="0" applyFont="1" applyFill="1" applyBorder="1" applyAlignment="1" applyProtection="1">
      <alignment horizontal="justify" vertical="center" wrapText="1"/>
      <protection locked="0"/>
    </xf>
    <xf numFmtId="0" fontId="38" fillId="5" borderId="1" xfId="0" applyFont="1" applyFill="1" applyBorder="1" applyAlignment="1" applyProtection="1">
      <alignment horizontal="justify" vertical="center" wrapText="1"/>
      <protection locked="0"/>
    </xf>
    <xf numFmtId="9" fontId="38" fillId="5" borderId="1" xfId="0" applyNumberFormat="1" applyFont="1" applyFill="1" applyBorder="1" applyAlignment="1" applyProtection="1">
      <alignment horizontal="center" vertical="center"/>
      <protection locked="0"/>
    </xf>
    <xf numFmtId="0" fontId="49" fillId="0" borderId="0" xfId="0" applyFont="1" applyAlignment="1" applyProtection="1">
      <alignment horizontal="left" vertical="center"/>
      <protection locked="0"/>
    </xf>
    <xf numFmtId="0" fontId="14" fillId="2" borderId="9" xfId="0" applyFont="1" applyFill="1" applyBorder="1" applyAlignment="1" applyProtection="1">
      <alignment horizontal="center" vertical="center" wrapText="1"/>
      <protection locked="0"/>
    </xf>
    <xf numFmtId="0" fontId="14" fillId="2" borderId="10"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11" fillId="2" borderId="15" xfId="0" applyFont="1" applyFill="1" applyBorder="1" applyAlignment="1" applyProtection="1">
      <alignment horizontal="center" vertical="center" wrapText="1"/>
      <protection locked="0"/>
    </xf>
    <xf numFmtId="0" fontId="13" fillId="0" borderId="0" xfId="0" applyFont="1" applyAlignment="1" applyProtection="1">
      <alignment horizontal="left" vertical="center"/>
      <protection locked="0"/>
    </xf>
    <xf numFmtId="0" fontId="15" fillId="2" borderId="3"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8" xfId="0" applyFont="1" applyFill="1" applyBorder="1" applyAlignment="1" applyProtection="1">
      <alignment horizontal="center" vertical="center" wrapText="1"/>
      <protection locked="0"/>
    </xf>
    <xf numFmtId="0" fontId="14" fillId="2" borderId="11"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wrapText="1"/>
      <protection locked="0"/>
    </xf>
    <xf numFmtId="0" fontId="14" fillId="2" borderId="19" xfId="0" applyFont="1" applyFill="1" applyBorder="1" applyAlignment="1" applyProtection="1">
      <alignment horizontal="center" vertical="center" wrapText="1"/>
    </xf>
    <xf numFmtId="0" fontId="14" fillId="2" borderId="20" xfId="0" applyFont="1" applyFill="1" applyBorder="1" applyAlignment="1" applyProtection="1">
      <alignment horizontal="center" vertical="center" wrapText="1"/>
    </xf>
    <xf numFmtId="0" fontId="14" fillId="2" borderId="21" xfId="0" applyFont="1" applyFill="1" applyBorder="1" applyAlignment="1" applyProtection="1">
      <alignment horizontal="center" vertical="center" wrapText="1"/>
    </xf>
    <xf numFmtId="0" fontId="30" fillId="2" borderId="2"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cellXfs>
  <cellStyles count="17">
    <cellStyle name="Millares" xfId="1" builtinId="3"/>
    <cellStyle name="Millares 2" xfId="2"/>
    <cellStyle name="Millares 2 2" xfId="13"/>
    <cellStyle name="Millares 3" xfId="3"/>
    <cellStyle name="Millares 3 2" xfId="14"/>
    <cellStyle name="Millares 4" xfId="12"/>
    <cellStyle name="Millares 5" xfId="4"/>
    <cellStyle name="Millares 5 2" xfId="15"/>
    <cellStyle name="Normal" xfId="0" builtinId="0"/>
    <cellStyle name="Normal 2" xfId="5"/>
    <cellStyle name="Normal_Actividades" xfId="6"/>
    <cellStyle name="Porcentaje 2" xfId="16"/>
    <cellStyle name="Porcentual" xfId="7" builtinId="5"/>
    <cellStyle name="Porcentual 2" xfId="8"/>
    <cellStyle name="Porcentual 3" xfId="9"/>
    <cellStyle name="Porcentual 4" xfId="10"/>
    <cellStyle name="Porcentual 5" xfId="11"/>
  </cellStyles>
  <dxfs count="2">
    <dxf>
      <font>
        <color indexed="9"/>
      </font>
      <fill>
        <patternFill>
          <bgColor indexed="10"/>
        </patternFill>
      </fill>
    </dxf>
    <dxf>
      <font>
        <color indexed="9"/>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Hoja2">
    <tabColor rgb="FF00B050"/>
  </sheetPr>
  <dimension ref="A1:BE20"/>
  <sheetViews>
    <sheetView showGridLines="0" topLeftCell="R6" zoomScale="70" zoomScaleNormal="70" workbookViewId="0">
      <selection activeCell="V7" sqref="V7"/>
    </sheetView>
  </sheetViews>
  <sheetFormatPr baseColWidth="10" defaultRowHeight="15"/>
  <cols>
    <col min="1" max="1" width="11.42578125" style="67" hidden="1" customWidth="1"/>
    <col min="2" max="2" width="16.85546875" style="69" customWidth="1"/>
    <col min="3" max="3" width="16.85546875" style="70" customWidth="1"/>
    <col min="4" max="4" width="16.85546875" style="69" customWidth="1"/>
    <col min="5" max="5" width="29.140625" style="70" customWidth="1"/>
    <col min="6" max="6" width="6.42578125" style="69" customWidth="1"/>
    <col min="7" max="7" width="23.42578125" style="71" customWidth="1"/>
    <col min="8" max="8" width="6.42578125" style="69" customWidth="1"/>
    <col min="9" max="9" width="19" style="70" customWidth="1"/>
    <col min="10" max="10" width="6.42578125" style="69" customWidth="1"/>
    <col min="11" max="11" width="13.42578125" style="72" customWidth="1"/>
    <col min="12" max="12" width="10.28515625" style="69" customWidth="1"/>
    <col min="13" max="13" width="21" style="72" customWidth="1"/>
    <col min="14" max="14" width="9.140625" style="73" customWidth="1"/>
    <col min="15" max="15" width="36.140625" style="72" customWidth="1"/>
    <col min="16" max="16" width="6.28515625" style="73" customWidth="1"/>
    <col min="17" max="18" width="5.42578125" style="73" customWidth="1"/>
    <col min="19" max="19" width="20.140625" style="76" customWidth="1"/>
    <col min="20" max="20" width="26.85546875" style="76" customWidth="1"/>
    <col min="21" max="21" width="11.7109375" style="73" customWidth="1"/>
    <col min="22" max="22" width="13.7109375" style="73" customWidth="1"/>
    <col min="23" max="23" width="70.140625" style="67" customWidth="1"/>
    <col min="24" max="24" width="58.28515625" style="67" customWidth="1"/>
    <col min="25" max="25" width="72.140625" style="67" customWidth="1"/>
    <col min="26" max="26" width="72.5703125" style="67" customWidth="1"/>
    <col min="27" max="27" width="56.7109375" style="67" customWidth="1"/>
    <col min="28" max="30" width="11.42578125" style="67"/>
    <col min="31" max="32" width="14.85546875" style="67" hidden="1" customWidth="1"/>
    <col min="33" max="33" width="14.42578125" style="67" hidden="1" customWidth="1"/>
    <col min="34" max="34" width="18" style="67" hidden="1" customWidth="1"/>
    <col min="35" max="36" width="14" style="67" hidden="1" customWidth="1"/>
    <col min="37" max="39" width="11.42578125" style="77"/>
    <col min="40" max="57" width="11.42578125" style="76"/>
    <col min="58" max="16384" width="11.42578125" style="67"/>
  </cols>
  <sheetData>
    <row r="1" spans="1:39">
      <c r="O1" s="74"/>
      <c r="P1" s="75"/>
    </row>
    <row r="2" spans="1:39" ht="33.75">
      <c r="A2" s="241" t="s">
        <v>132</v>
      </c>
      <c r="B2" s="241"/>
      <c r="C2" s="241"/>
      <c r="D2" s="241"/>
      <c r="E2" s="241"/>
      <c r="F2" s="241"/>
      <c r="G2" s="241"/>
      <c r="H2" s="241"/>
      <c r="I2" s="241"/>
      <c r="J2" s="241"/>
      <c r="K2" s="241"/>
      <c r="L2" s="241"/>
      <c r="M2" s="138"/>
      <c r="N2" s="232" t="s">
        <v>131</v>
      </c>
      <c r="O2" s="232"/>
      <c r="P2" s="232"/>
      <c r="Q2" s="232"/>
      <c r="R2" s="232"/>
      <c r="S2" s="232"/>
      <c r="T2" s="232"/>
      <c r="U2" s="232"/>
      <c r="V2" s="232"/>
    </row>
    <row r="3" spans="1:39">
      <c r="O3" s="74"/>
      <c r="P3" s="75"/>
    </row>
    <row r="4" spans="1:39">
      <c r="O4" s="74"/>
      <c r="P4" s="75"/>
    </row>
    <row r="5" spans="1:39" ht="80.25" customHeight="1">
      <c r="A5" s="242" t="s">
        <v>25</v>
      </c>
      <c r="B5" s="244" t="s">
        <v>34</v>
      </c>
      <c r="C5" s="245"/>
      <c r="D5" s="246" t="s">
        <v>33</v>
      </c>
      <c r="E5" s="234"/>
      <c r="F5" s="233" t="s">
        <v>26</v>
      </c>
      <c r="G5" s="234"/>
      <c r="H5" s="233" t="s">
        <v>32</v>
      </c>
      <c r="I5" s="234"/>
      <c r="J5" s="233" t="s">
        <v>27</v>
      </c>
      <c r="K5" s="234"/>
      <c r="L5" s="233" t="s">
        <v>36</v>
      </c>
      <c r="M5" s="234"/>
      <c r="N5" s="235" t="s">
        <v>23</v>
      </c>
      <c r="O5" s="236"/>
      <c r="P5" s="237" t="s">
        <v>19</v>
      </c>
      <c r="Q5" s="237"/>
      <c r="R5" s="238"/>
      <c r="S5" s="239" t="s">
        <v>20</v>
      </c>
      <c r="T5" s="239" t="s">
        <v>21</v>
      </c>
      <c r="U5" s="247" t="s">
        <v>0</v>
      </c>
      <c r="V5" s="248"/>
      <c r="W5" s="250" t="s">
        <v>12</v>
      </c>
      <c r="X5" s="250" t="s">
        <v>13</v>
      </c>
      <c r="Y5" s="250" t="s">
        <v>14</v>
      </c>
      <c r="Z5" s="250" t="s">
        <v>24</v>
      </c>
      <c r="AA5" s="250" t="s">
        <v>11</v>
      </c>
      <c r="AE5" s="249" t="s">
        <v>3</v>
      </c>
      <c r="AF5" s="249"/>
      <c r="AG5" s="249" t="s">
        <v>4</v>
      </c>
      <c r="AH5" s="249"/>
      <c r="AI5" s="249" t="s">
        <v>5</v>
      </c>
      <c r="AJ5" s="249"/>
    </row>
    <row r="6" spans="1:39" ht="30" customHeight="1">
      <c r="A6" s="243"/>
      <c r="B6" s="160" t="s">
        <v>30</v>
      </c>
      <c r="C6" s="160" t="s">
        <v>31</v>
      </c>
      <c r="D6" s="160" t="s">
        <v>30</v>
      </c>
      <c r="E6" s="160" t="s">
        <v>31</v>
      </c>
      <c r="F6" s="160" t="s">
        <v>30</v>
      </c>
      <c r="G6" s="161" t="s">
        <v>31</v>
      </c>
      <c r="H6" s="160" t="s">
        <v>30</v>
      </c>
      <c r="I6" s="160" t="s">
        <v>31</v>
      </c>
      <c r="J6" s="160" t="s">
        <v>30</v>
      </c>
      <c r="K6" s="161" t="s">
        <v>31</v>
      </c>
      <c r="L6" s="160" t="s">
        <v>30</v>
      </c>
      <c r="M6" s="161" t="s">
        <v>31</v>
      </c>
      <c r="N6" s="162" t="s">
        <v>28</v>
      </c>
      <c r="O6" s="163" t="s">
        <v>29</v>
      </c>
      <c r="P6" s="164" t="s">
        <v>16</v>
      </c>
      <c r="Q6" s="165" t="s">
        <v>17</v>
      </c>
      <c r="R6" s="165" t="s">
        <v>18</v>
      </c>
      <c r="S6" s="240"/>
      <c r="T6" s="240"/>
      <c r="U6" s="68" t="s">
        <v>1</v>
      </c>
      <c r="V6" s="68" t="s">
        <v>2</v>
      </c>
      <c r="W6" s="250"/>
      <c r="X6" s="250"/>
      <c r="Y6" s="250"/>
      <c r="Z6" s="250"/>
      <c r="AA6" s="250"/>
      <c r="AE6" s="78" t="s">
        <v>6</v>
      </c>
      <c r="AF6" s="78" t="s">
        <v>7</v>
      </c>
      <c r="AG6" s="78" t="s">
        <v>8</v>
      </c>
      <c r="AH6" s="78" t="s">
        <v>9</v>
      </c>
      <c r="AI6" s="78" t="s">
        <v>1</v>
      </c>
      <c r="AJ6" s="78" t="s">
        <v>9</v>
      </c>
    </row>
    <row r="7" spans="1:39" s="80" customFormat="1" ht="90.75" customHeight="1">
      <c r="A7" s="166"/>
      <c r="B7" s="88">
        <v>1</v>
      </c>
      <c r="C7" s="79" t="s">
        <v>37</v>
      </c>
      <c r="D7" s="88">
        <v>5</v>
      </c>
      <c r="E7" s="79" t="s">
        <v>38</v>
      </c>
      <c r="F7" s="88">
        <v>1</v>
      </c>
      <c r="G7" s="79" t="s">
        <v>39</v>
      </c>
      <c r="H7" s="88">
        <v>1</v>
      </c>
      <c r="I7" s="79" t="s">
        <v>40</v>
      </c>
      <c r="J7" s="88">
        <v>881</v>
      </c>
      <c r="K7" s="79" t="s">
        <v>41</v>
      </c>
      <c r="L7" s="176">
        <v>4</v>
      </c>
      <c r="M7" s="167" t="s">
        <v>42</v>
      </c>
      <c r="N7" s="88">
        <v>1</v>
      </c>
      <c r="O7" s="79" t="s">
        <v>69</v>
      </c>
      <c r="P7" s="168" t="s">
        <v>63</v>
      </c>
      <c r="Q7" s="168"/>
      <c r="R7" s="168"/>
      <c r="S7" s="169" t="s">
        <v>79</v>
      </c>
      <c r="T7" s="170" t="s">
        <v>80</v>
      </c>
      <c r="U7" s="109">
        <v>0.65</v>
      </c>
      <c r="V7" s="44">
        <v>0.6</v>
      </c>
      <c r="W7" s="79" t="s">
        <v>151</v>
      </c>
      <c r="X7" s="228" t="s">
        <v>152</v>
      </c>
      <c r="Y7" s="228" t="s">
        <v>153</v>
      </c>
      <c r="Z7" s="79"/>
      <c r="AA7" s="12"/>
      <c r="AE7" s="81"/>
      <c r="AF7" s="81"/>
      <c r="AG7" s="81"/>
      <c r="AH7" s="81"/>
      <c r="AI7" s="81"/>
      <c r="AJ7" s="81"/>
      <c r="AK7" s="82"/>
      <c r="AL7" s="82"/>
      <c r="AM7" s="82"/>
    </row>
    <row r="8" spans="1:39" ht="89.25" customHeight="1">
      <c r="A8" s="171"/>
      <c r="B8" s="88">
        <v>1</v>
      </c>
      <c r="C8" s="79" t="s">
        <v>37</v>
      </c>
      <c r="D8" s="88">
        <v>5</v>
      </c>
      <c r="E8" s="79" t="s">
        <v>38</v>
      </c>
      <c r="F8" s="88">
        <v>1</v>
      </c>
      <c r="G8" s="79" t="s">
        <v>39</v>
      </c>
      <c r="H8" s="88">
        <v>1</v>
      </c>
      <c r="I8" s="79" t="s">
        <v>40</v>
      </c>
      <c r="J8" s="88">
        <v>881</v>
      </c>
      <c r="K8" s="79" t="s">
        <v>41</v>
      </c>
      <c r="L8" s="177">
        <v>4</v>
      </c>
      <c r="M8" s="79" t="s">
        <v>42</v>
      </c>
      <c r="N8" s="88">
        <v>2</v>
      </c>
      <c r="O8" s="79" t="s">
        <v>70</v>
      </c>
      <c r="P8" s="168" t="s">
        <v>63</v>
      </c>
      <c r="Q8" s="168"/>
      <c r="R8" s="168"/>
      <c r="S8" s="83" t="s">
        <v>81</v>
      </c>
      <c r="T8" s="170" t="s">
        <v>82</v>
      </c>
      <c r="U8" s="172">
        <v>19</v>
      </c>
      <c r="V8" s="43">
        <v>19</v>
      </c>
      <c r="W8" s="229" t="s">
        <v>154</v>
      </c>
      <c r="X8" s="229" t="s">
        <v>155</v>
      </c>
      <c r="Y8" s="229" t="s">
        <v>156</v>
      </c>
      <c r="Z8" s="79"/>
      <c r="AA8" s="41"/>
      <c r="AB8" s="76"/>
      <c r="AC8" s="76"/>
      <c r="AD8" s="76"/>
      <c r="AE8" s="76"/>
      <c r="AK8" s="84"/>
      <c r="AL8" s="84"/>
      <c r="AM8" s="84"/>
    </row>
    <row r="9" spans="1:39" ht="99.75" customHeight="1">
      <c r="B9" s="88">
        <v>1</v>
      </c>
      <c r="C9" s="79" t="s">
        <v>37</v>
      </c>
      <c r="D9" s="88">
        <v>5</v>
      </c>
      <c r="E9" s="79" t="s">
        <v>38</v>
      </c>
      <c r="F9" s="88">
        <v>1</v>
      </c>
      <c r="G9" s="79" t="s">
        <v>39</v>
      </c>
      <c r="H9" s="88">
        <v>1</v>
      </c>
      <c r="I9" s="79" t="s">
        <v>40</v>
      </c>
      <c r="J9" s="88">
        <v>881</v>
      </c>
      <c r="K9" s="79" t="s">
        <v>41</v>
      </c>
      <c r="L9" s="177">
        <v>4</v>
      </c>
      <c r="M9" s="79" t="s">
        <v>42</v>
      </c>
      <c r="N9" s="88">
        <v>3</v>
      </c>
      <c r="O9" s="79" t="s">
        <v>43</v>
      </c>
      <c r="P9" s="168"/>
      <c r="Q9" s="168" t="s">
        <v>63</v>
      </c>
      <c r="R9" s="168"/>
      <c r="S9" s="108" t="s">
        <v>137</v>
      </c>
      <c r="T9" s="83" t="s">
        <v>59</v>
      </c>
      <c r="U9" s="109">
        <v>0.9</v>
      </c>
      <c r="V9" s="45">
        <v>0.85</v>
      </c>
      <c r="W9" s="230" t="s">
        <v>174</v>
      </c>
      <c r="X9" s="230" t="s">
        <v>168</v>
      </c>
      <c r="Y9" s="230" t="s">
        <v>169</v>
      </c>
      <c r="Z9" s="79" t="s">
        <v>170</v>
      </c>
      <c r="AA9" s="42"/>
    </row>
    <row r="10" spans="1:39" ht="124.5" customHeight="1">
      <c r="B10" s="88">
        <v>1</v>
      </c>
      <c r="C10" s="79" t="s">
        <v>37</v>
      </c>
      <c r="D10" s="88">
        <v>5</v>
      </c>
      <c r="E10" s="79" t="s">
        <v>38</v>
      </c>
      <c r="F10" s="88">
        <v>2</v>
      </c>
      <c r="G10" s="79" t="s">
        <v>72</v>
      </c>
      <c r="H10" s="88">
        <v>1</v>
      </c>
      <c r="I10" s="79" t="s">
        <v>40</v>
      </c>
      <c r="J10" s="88">
        <v>881</v>
      </c>
      <c r="K10" s="79" t="s">
        <v>41</v>
      </c>
      <c r="L10" s="177">
        <v>4</v>
      </c>
      <c r="M10" s="79" t="s">
        <v>42</v>
      </c>
      <c r="N10" s="88">
        <v>4</v>
      </c>
      <c r="O10" s="79" t="s">
        <v>73</v>
      </c>
      <c r="P10" s="168"/>
      <c r="Q10" s="168" t="s">
        <v>63</v>
      </c>
      <c r="R10" s="168"/>
      <c r="S10" s="108" t="s">
        <v>137</v>
      </c>
      <c r="T10" s="170" t="s">
        <v>83</v>
      </c>
      <c r="U10" s="109">
        <v>0.95</v>
      </c>
      <c r="V10" s="45">
        <v>0.95</v>
      </c>
      <c r="W10" s="79" t="s">
        <v>157</v>
      </c>
      <c r="X10" s="79" t="s">
        <v>158</v>
      </c>
      <c r="Y10" s="79" t="s">
        <v>159</v>
      </c>
      <c r="Z10" s="79"/>
      <c r="AA10" s="142"/>
    </row>
    <row r="11" spans="1:39" ht="143.25" customHeight="1">
      <c r="B11" s="88">
        <v>1</v>
      </c>
      <c r="C11" s="79" t="s">
        <v>37</v>
      </c>
      <c r="D11" s="88">
        <v>5</v>
      </c>
      <c r="E11" s="79" t="s">
        <v>38</v>
      </c>
      <c r="F11" s="88">
        <v>2</v>
      </c>
      <c r="G11" s="79" t="s">
        <v>72</v>
      </c>
      <c r="H11" s="88">
        <v>1</v>
      </c>
      <c r="I11" s="79" t="s">
        <v>40</v>
      </c>
      <c r="J11" s="88">
        <v>881</v>
      </c>
      <c r="K11" s="79" t="s">
        <v>41</v>
      </c>
      <c r="L11" s="177">
        <v>4</v>
      </c>
      <c r="M11" s="79" t="s">
        <v>42</v>
      </c>
      <c r="N11" s="88">
        <v>5</v>
      </c>
      <c r="O11" s="79" t="s">
        <v>74</v>
      </c>
      <c r="P11" s="168" t="s">
        <v>63</v>
      </c>
      <c r="Q11" s="168"/>
      <c r="R11" s="168"/>
      <c r="S11" s="83" t="s">
        <v>84</v>
      </c>
      <c r="T11" s="170" t="s">
        <v>85</v>
      </c>
      <c r="U11" s="109">
        <v>0.75</v>
      </c>
      <c r="V11" s="45">
        <v>0.42</v>
      </c>
      <c r="W11" s="79" t="s">
        <v>160</v>
      </c>
      <c r="X11" s="79" t="s">
        <v>161</v>
      </c>
      <c r="Y11" s="79" t="s">
        <v>162</v>
      </c>
      <c r="Z11" s="230" t="s">
        <v>163</v>
      </c>
      <c r="AA11" s="42"/>
    </row>
    <row r="12" spans="1:39" ht="114.75" customHeight="1">
      <c r="B12" s="88">
        <v>1</v>
      </c>
      <c r="C12" s="79" t="s">
        <v>37</v>
      </c>
      <c r="D12" s="88">
        <v>5</v>
      </c>
      <c r="E12" s="79" t="s">
        <v>38</v>
      </c>
      <c r="F12" s="173">
        <v>2</v>
      </c>
      <c r="G12" s="79" t="s">
        <v>72</v>
      </c>
      <c r="H12" s="88">
        <v>1</v>
      </c>
      <c r="I12" s="79" t="s">
        <v>40</v>
      </c>
      <c r="J12" s="88">
        <v>881</v>
      </c>
      <c r="K12" s="79" t="s">
        <v>41</v>
      </c>
      <c r="L12" s="177">
        <v>4</v>
      </c>
      <c r="M12" s="79" t="s">
        <v>42</v>
      </c>
      <c r="N12" s="173">
        <v>6</v>
      </c>
      <c r="O12" s="79" t="s">
        <v>75</v>
      </c>
      <c r="P12" s="168" t="s">
        <v>63</v>
      </c>
      <c r="Q12" s="168"/>
      <c r="R12" s="168"/>
      <c r="S12" s="174" t="s">
        <v>86</v>
      </c>
      <c r="T12" s="170" t="s">
        <v>87</v>
      </c>
      <c r="U12" s="175">
        <v>11384</v>
      </c>
      <c r="V12" s="46">
        <v>5.2190000000000003</v>
      </c>
      <c r="W12" s="79" t="s">
        <v>164</v>
      </c>
      <c r="X12" s="79" t="s">
        <v>165</v>
      </c>
      <c r="Y12" s="79" t="s">
        <v>166</v>
      </c>
      <c r="Z12" s="79" t="s">
        <v>167</v>
      </c>
      <c r="AA12" s="42"/>
    </row>
    <row r="13" spans="1:39" ht="100.5" customHeight="1">
      <c r="B13" s="88">
        <v>1</v>
      </c>
      <c r="C13" s="79" t="s">
        <v>37</v>
      </c>
      <c r="D13" s="88">
        <v>5</v>
      </c>
      <c r="E13" s="79" t="s">
        <v>38</v>
      </c>
      <c r="F13" s="173">
        <v>2</v>
      </c>
      <c r="G13" s="79" t="s">
        <v>72</v>
      </c>
      <c r="H13" s="88">
        <v>1</v>
      </c>
      <c r="I13" s="79" t="s">
        <v>40</v>
      </c>
      <c r="J13" s="79">
        <v>881</v>
      </c>
      <c r="K13" s="79" t="s">
        <v>41</v>
      </c>
      <c r="L13" s="177">
        <v>4</v>
      </c>
      <c r="M13" s="79" t="s">
        <v>42</v>
      </c>
      <c r="N13" s="173">
        <v>7</v>
      </c>
      <c r="O13" s="79" t="s">
        <v>76</v>
      </c>
      <c r="P13" s="168" t="s">
        <v>63</v>
      </c>
      <c r="Q13" s="168"/>
      <c r="R13" s="168"/>
      <c r="S13" s="169" t="s">
        <v>88</v>
      </c>
      <c r="T13" s="170" t="s">
        <v>89</v>
      </c>
      <c r="U13" s="109">
        <v>0.95</v>
      </c>
      <c r="V13" s="45">
        <v>0.88</v>
      </c>
      <c r="W13" s="230" t="s">
        <v>175</v>
      </c>
      <c r="X13" s="230" t="s">
        <v>176</v>
      </c>
      <c r="Y13" s="230" t="s">
        <v>177</v>
      </c>
      <c r="Z13" s="230" t="s">
        <v>178</v>
      </c>
      <c r="AA13" s="143"/>
    </row>
    <row r="14" spans="1:39" ht="72" customHeight="1">
      <c r="B14" s="140"/>
      <c r="C14" s="141"/>
      <c r="D14" s="140"/>
      <c r="E14" s="141"/>
      <c r="F14" s="144"/>
      <c r="G14" s="141"/>
      <c r="H14" s="140"/>
      <c r="I14" s="141"/>
      <c r="J14" s="140"/>
      <c r="K14" s="141"/>
      <c r="L14" s="47"/>
      <c r="M14" s="141"/>
      <c r="N14" s="144"/>
      <c r="O14" s="141"/>
      <c r="P14" s="139"/>
      <c r="Q14" s="139"/>
      <c r="R14" s="139"/>
      <c r="S14" s="85"/>
      <c r="T14" s="86"/>
      <c r="U14" s="87"/>
      <c r="V14" s="47"/>
      <c r="W14" s="28"/>
      <c r="X14" s="28"/>
      <c r="Y14" s="28"/>
      <c r="Z14" s="28"/>
      <c r="AA14" s="28"/>
    </row>
    <row r="15" spans="1:39" ht="250.5" customHeight="1">
      <c r="B15" s="15">
        <v>1</v>
      </c>
      <c r="C15" s="136" t="s">
        <v>44</v>
      </c>
      <c r="D15" s="134">
        <v>8</v>
      </c>
      <c r="E15" s="135" t="s">
        <v>45</v>
      </c>
      <c r="F15" s="134">
        <v>3</v>
      </c>
      <c r="G15" s="136" t="s">
        <v>46</v>
      </c>
      <c r="H15" s="134">
        <v>4</v>
      </c>
      <c r="I15" s="152" t="s">
        <v>47</v>
      </c>
      <c r="J15" s="152">
        <v>887</v>
      </c>
      <c r="K15" s="152" t="s">
        <v>48</v>
      </c>
      <c r="L15" s="146">
        <v>7</v>
      </c>
      <c r="M15" s="48" t="s">
        <v>49</v>
      </c>
      <c r="N15" s="134">
        <v>7</v>
      </c>
      <c r="O15" s="152" t="s">
        <v>50</v>
      </c>
      <c r="P15" s="153"/>
      <c r="Q15" s="154" t="s">
        <v>63</v>
      </c>
      <c r="R15" s="153"/>
      <c r="S15" s="155" t="s">
        <v>60</v>
      </c>
      <c r="T15" s="155" t="s">
        <v>61</v>
      </c>
      <c r="U15" s="145">
        <v>0.9</v>
      </c>
      <c r="V15" s="50"/>
      <c r="W15" s="79"/>
      <c r="X15" s="79"/>
      <c r="Y15" s="79"/>
      <c r="Z15" s="79"/>
      <c r="AA15" s="79"/>
    </row>
    <row r="16" spans="1:39" ht="15.75" customHeight="1">
      <c r="B16" s="103"/>
      <c r="C16" s="96"/>
      <c r="D16" s="103"/>
      <c r="E16" s="96"/>
      <c r="F16" s="125"/>
      <c r="G16" s="96"/>
      <c r="H16" s="103"/>
      <c r="I16" s="96"/>
      <c r="J16" s="103"/>
      <c r="K16" s="96"/>
      <c r="L16" s="151"/>
      <c r="M16" s="96"/>
      <c r="N16" s="125"/>
      <c r="O16" s="96"/>
      <c r="P16" s="147"/>
      <c r="Q16" s="147"/>
      <c r="R16" s="147"/>
      <c r="S16" s="148"/>
      <c r="T16" s="149"/>
      <c r="U16" s="150"/>
      <c r="V16" s="47"/>
      <c r="W16" s="28"/>
      <c r="X16" s="28"/>
      <c r="Y16" s="28"/>
      <c r="Z16" s="28"/>
      <c r="AA16" s="28"/>
    </row>
    <row r="17" spans="2:33" ht="159.75" customHeight="1">
      <c r="B17" s="15">
        <v>1</v>
      </c>
      <c r="C17" s="7" t="s">
        <v>77</v>
      </c>
      <c r="D17" s="6">
        <v>7</v>
      </c>
      <c r="E17" s="7" t="s">
        <v>78</v>
      </c>
      <c r="F17" s="6">
        <v>3</v>
      </c>
      <c r="G17" s="7" t="s">
        <v>51</v>
      </c>
      <c r="H17" s="8">
        <v>30</v>
      </c>
      <c r="I17" s="6" t="s">
        <v>52</v>
      </c>
      <c r="J17" s="15">
        <v>886</v>
      </c>
      <c r="K17" s="6" t="s">
        <v>53</v>
      </c>
      <c r="L17" s="156">
        <v>7</v>
      </c>
      <c r="M17" s="190" t="s">
        <v>49</v>
      </c>
      <c r="N17" s="134">
        <v>3</v>
      </c>
      <c r="O17" s="11" t="s">
        <v>54</v>
      </c>
      <c r="P17" s="157"/>
      <c r="Q17" s="158" t="s">
        <v>129</v>
      </c>
      <c r="R17" s="157"/>
      <c r="S17" s="8">
        <v>0</v>
      </c>
      <c r="T17" s="7" t="s">
        <v>138</v>
      </c>
      <c r="U17" s="159">
        <v>1</v>
      </c>
      <c r="V17" s="45"/>
      <c r="W17" s="79"/>
      <c r="X17" s="79"/>
      <c r="Y17" s="79"/>
      <c r="Z17" s="79"/>
      <c r="AA17" s="79"/>
    </row>
    <row r="18" spans="2:33" ht="15.75" customHeight="1">
      <c r="B18" s="140"/>
      <c r="C18" s="141"/>
      <c r="D18" s="140"/>
      <c r="E18" s="141"/>
      <c r="F18" s="144"/>
      <c r="G18" s="141"/>
      <c r="H18" s="140"/>
      <c r="I18" s="141"/>
      <c r="J18" s="140"/>
      <c r="K18" s="141"/>
      <c r="L18" s="47"/>
      <c r="M18" s="141"/>
      <c r="N18" s="144"/>
      <c r="O18" s="141"/>
      <c r="P18" s="139"/>
      <c r="Q18" s="139"/>
      <c r="R18" s="139"/>
      <c r="S18" s="85"/>
      <c r="T18" s="86"/>
      <c r="U18" s="87"/>
      <c r="V18" s="47"/>
      <c r="W18" s="28"/>
      <c r="X18" s="28"/>
      <c r="Y18" s="28"/>
      <c r="Z18" s="28"/>
      <c r="AA18" s="28"/>
    </row>
    <row r="19" spans="2:33" ht="153" customHeight="1">
      <c r="B19" s="178" t="s">
        <v>139</v>
      </c>
      <c r="C19" s="179" t="s">
        <v>77</v>
      </c>
      <c r="D19" s="180">
        <v>8</v>
      </c>
      <c r="E19" s="181" t="s">
        <v>55</v>
      </c>
      <c r="F19" s="180">
        <v>8</v>
      </c>
      <c r="G19" s="181" t="s">
        <v>140</v>
      </c>
      <c r="H19" s="182">
        <v>3</v>
      </c>
      <c r="I19" s="181" t="s">
        <v>47</v>
      </c>
      <c r="J19" s="180">
        <v>886</v>
      </c>
      <c r="K19" s="181" t="s">
        <v>53</v>
      </c>
      <c r="L19" s="180">
        <v>7</v>
      </c>
      <c r="M19" s="181" t="s">
        <v>56</v>
      </c>
      <c r="N19" s="180">
        <v>4</v>
      </c>
      <c r="O19" s="181" t="s">
        <v>57</v>
      </c>
      <c r="P19" s="180"/>
      <c r="Q19" s="180" t="s">
        <v>129</v>
      </c>
      <c r="R19" s="180"/>
      <c r="S19" s="180">
        <v>0</v>
      </c>
      <c r="T19" s="181" t="s">
        <v>142</v>
      </c>
      <c r="U19" s="183">
        <v>0.15</v>
      </c>
      <c r="V19" s="184"/>
      <c r="W19" s="189"/>
      <c r="X19" s="189"/>
      <c r="Y19" s="189"/>
      <c r="Z19" s="185"/>
      <c r="AA19" s="61" t="s">
        <v>149</v>
      </c>
      <c r="AE19" s="61"/>
      <c r="AF19" s="185"/>
      <c r="AG19" s="185" t="s">
        <v>143</v>
      </c>
    </row>
    <row r="20" spans="2:33" ht="165.75">
      <c r="B20" s="178" t="s">
        <v>139</v>
      </c>
      <c r="C20" s="179" t="s">
        <v>77</v>
      </c>
      <c r="D20" s="178">
        <v>8</v>
      </c>
      <c r="E20" s="179" t="s">
        <v>55</v>
      </c>
      <c r="F20" s="178">
        <v>8</v>
      </c>
      <c r="G20" s="179" t="s">
        <v>140</v>
      </c>
      <c r="H20" s="178">
        <v>3</v>
      </c>
      <c r="I20" s="179" t="s">
        <v>47</v>
      </c>
      <c r="J20" s="178">
        <v>886</v>
      </c>
      <c r="K20" s="179" t="s">
        <v>53</v>
      </c>
      <c r="L20" s="178">
        <v>7</v>
      </c>
      <c r="M20" s="179" t="s">
        <v>56</v>
      </c>
      <c r="N20" s="178">
        <v>5</v>
      </c>
      <c r="O20" s="179" t="s">
        <v>58</v>
      </c>
      <c r="P20" s="186"/>
      <c r="Q20" s="180" t="s">
        <v>129</v>
      </c>
      <c r="R20" s="187"/>
      <c r="S20" s="180">
        <v>0</v>
      </c>
      <c r="T20" s="179" t="s">
        <v>144</v>
      </c>
      <c r="U20" s="188">
        <v>0.34499999999999997</v>
      </c>
      <c r="V20" s="184"/>
      <c r="W20" s="189"/>
      <c r="X20" s="189"/>
      <c r="Y20" s="189"/>
      <c r="Z20" s="185"/>
      <c r="AA20" s="61" t="s">
        <v>149</v>
      </c>
      <c r="AE20" s="61"/>
      <c r="AF20" s="185"/>
      <c r="AG20" s="185" t="s">
        <v>143</v>
      </c>
    </row>
  </sheetData>
  <sheetProtection password="ED45" sheet="1" formatRows="0"/>
  <mergeCells count="22">
    <mergeCell ref="AI5:AJ5"/>
    <mergeCell ref="AE5:AF5"/>
    <mergeCell ref="AG5:AH5"/>
    <mergeCell ref="Z5:Z6"/>
    <mergeCell ref="W5:W6"/>
    <mergeCell ref="AA5:AA6"/>
    <mergeCell ref="X5:X6"/>
    <mergeCell ref="Y5:Y6"/>
    <mergeCell ref="N2:V2"/>
    <mergeCell ref="H5:I5"/>
    <mergeCell ref="N5:O5"/>
    <mergeCell ref="P5:R5"/>
    <mergeCell ref="T5:T6"/>
    <mergeCell ref="S5:S6"/>
    <mergeCell ref="A2:L2"/>
    <mergeCell ref="A5:A6"/>
    <mergeCell ref="B5:C5"/>
    <mergeCell ref="L5:M5"/>
    <mergeCell ref="D5:E5"/>
    <mergeCell ref="F5:G5"/>
    <mergeCell ref="U5:V5"/>
    <mergeCell ref="J5:K5"/>
  </mergeCells>
  <phoneticPr fontId="9" type="noConversion"/>
  <conditionalFormatting sqref="W19:X20">
    <cfRule type="cellIs" dxfId="1" priority="1" stopIfTrue="1" operator="notEqual">
      <formula>BC19</formula>
    </cfRule>
  </conditionalFormatting>
  <conditionalFormatting sqref="Y19:Y20">
    <cfRule type="cellIs" dxfId="0" priority="2" stopIfTrue="1" operator="notEqual">
      <formula>BH19</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sheetPr codeName="Hoja3">
    <tabColor rgb="FF00B050"/>
  </sheetPr>
  <dimension ref="A1:V976"/>
  <sheetViews>
    <sheetView showGridLines="0" tabSelected="1" topLeftCell="O37" zoomScale="70" zoomScaleNormal="70" workbookViewId="0">
      <selection activeCell="U44" sqref="U44"/>
    </sheetView>
  </sheetViews>
  <sheetFormatPr baseColWidth="10" defaultRowHeight="15" zeroHeight="1"/>
  <cols>
    <col min="1" max="1" width="9.42578125" style="5" customWidth="1"/>
    <col min="2" max="2" width="18.42578125" style="3" customWidth="1"/>
    <col min="3" max="3" width="10.140625" style="5" customWidth="1"/>
    <col min="4" max="4" width="24.140625" style="3" customWidth="1"/>
    <col min="5" max="5" width="11" style="5" customWidth="1"/>
    <col min="6" max="6" width="24.140625" style="3" customWidth="1"/>
    <col min="7" max="7" width="8.7109375" style="5" customWidth="1"/>
    <col min="8" max="8" width="24.140625" style="3" customWidth="1"/>
    <col min="9" max="9" width="10.5703125" style="3" customWidth="1"/>
    <col min="10" max="10" width="24.140625" style="3" customWidth="1"/>
    <col min="11" max="11" width="8.7109375" style="5" customWidth="1"/>
    <col min="12" max="12" width="30.42578125" style="3" customWidth="1"/>
    <col min="13" max="13" width="8.7109375" style="5" customWidth="1"/>
    <col min="14" max="14" width="38" style="3" customWidth="1"/>
    <col min="15" max="17" width="8.7109375" style="5" customWidth="1"/>
    <col min="18" max="18" width="21.42578125" style="3" customWidth="1"/>
    <col min="19" max="19" width="14.140625" style="97" customWidth="1"/>
    <col min="20" max="20" width="13" style="104" customWidth="1"/>
    <col min="21" max="21" width="96.85546875" style="60" customWidth="1"/>
    <col min="22" max="22" width="50.7109375" style="60" customWidth="1"/>
    <col min="23" max="23" width="0" style="3" hidden="1" customWidth="1"/>
    <col min="24" max="16384" width="11.42578125" style="3"/>
  </cols>
  <sheetData>
    <row r="1" spans="1:22" ht="25.5">
      <c r="N1" s="112" t="s">
        <v>15</v>
      </c>
      <c r="O1" s="94"/>
      <c r="P1" s="94"/>
      <c r="Q1" s="94"/>
    </row>
    <row r="2" spans="1:22" ht="107.25" customHeight="1">
      <c r="A2" s="251" t="s">
        <v>33</v>
      </c>
      <c r="B2" s="252"/>
      <c r="C2" s="251" t="s">
        <v>26</v>
      </c>
      <c r="D2" s="252"/>
      <c r="E2" s="253" t="s">
        <v>32</v>
      </c>
      <c r="F2" s="252"/>
      <c r="G2" s="253" t="s">
        <v>27</v>
      </c>
      <c r="H2" s="252"/>
      <c r="I2" s="253" t="s">
        <v>36</v>
      </c>
      <c r="J2" s="252"/>
      <c r="K2" s="261" t="s">
        <v>23</v>
      </c>
      <c r="L2" s="262"/>
      <c r="M2" s="263" t="s">
        <v>22</v>
      </c>
      <c r="N2" s="260"/>
      <c r="O2" s="258" t="s">
        <v>35</v>
      </c>
      <c r="P2" s="259"/>
      <c r="Q2" s="260"/>
      <c r="R2" s="256" t="s">
        <v>21</v>
      </c>
      <c r="S2" s="107" t="s">
        <v>0</v>
      </c>
      <c r="T2" s="106"/>
      <c r="U2" s="254" t="s">
        <v>10</v>
      </c>
      <c r="V2" s="254" t="s">
        <v>11</v>
      </c>
    </row>
    <row r="3" spans="1:22" ht="28.5" customHeight="1">
      <c r="A3" s="1" t="s">
        <v>30</v>
      </c>
      <c r="B3" s="1" t="s">
        <v>31</v>
      </c>
      <c r="C3" s="1" t="s">
        <v>30</v>
      </c>
      <c r="D3" s="1" t="s">
        <v>31</v>
      </c>
      <c r="E3" s="1" t="s">
        <v>30</v>
      </c>
      <c r="F3" s="1" t="s">
        <v>31</v>
      </c>
      <c r="G3" s="1" t="s">
        <v>30</v>
      </c>
      <c r="H3" s="1" t="s">
        <v>31</v>
      </c>
      <c r="I3" s="1" t="s">
        <v>30</v>
      </c>
      <c r="J3" s="1" t="s">
        <v>31</v>
      </c>
      <c r="K3" s="4" t="s">
        <v>28</v>
      </c>
      <c r="L3" s="4" t="s">
        <v>29</v>
      </c>
      <c r="M3" s="4" t="s">
        <v>28</v>
      </c>
      <c r="N3" s="4" t="s">
        <v>29</v>
      </c>
      <c r="O3" s="2" t="s">
        <v>16</v>
      </c>
      <c r="P3" s="2" t="s">
        <v>17</v>
      </c>
      <c r="Q3" s="2" t="s">
        <v>18</v>
      </c>
      <c r="R3" s="257"/>
      <c r="S3" s="98" t="s">
        <v>134</v>
      </c>
      <c r="T3" s="105" t="s">
        <v>135</v>
      </c>
      <c r="U3" s="255"/>
      <c r="V3" s="255"/>
    </row>
    <row r="4" spans="1:22" ht="228.75" hidden="1" customHeight="1">
      <c r="A4" s="15">
        <v>5</v>
      </c>
      <c r="B4" s="48" t="s">
        <v>38</v>
      </c>
      <c r="C4" s="15">
        <v>1</v>
      </c>
      <c r="D4" s="48" t="s">
        <v>39</v>
      </c>
      <c r="E4" s="15">
        <v>1</v>
      </c>
      <c r="F4" s="48" t="s">
        <v>40</v>
      </c>
      <c r="G4" s="15">
        <v>881</v>
      </c>
      <c r="H4" s="48" t="s">
        <v>41</v>
      </c>
      <c r="I4" s="23">
        <v>4</v>
      </c>
      <c r="J4" s="49" t="s">
        <v>42</v>
      </c>
      <c r="K4" s="15">
        <v>1</v>
      </c>
      <c r="L4" s="48" t="s">
        <v>69</v>
      </c>
      <c r="M4" s="15">
        <v>1</v>
      </c>
      <c r="N4" s="13" t="s">
        <v>90</v>
      </c>
      <c r="O4" s="15" t="s">
        <v>63</v>
      </c>
      <c r="P4" s="15"/>
      <c r="Q4" s="15"/>
      <c r="R4" s="14" t="s">
        <v>90</v>
      </c>
      <c r="S4" s="99">
        <v>0.8</v>
      </c>
      <c r="T4" s="30"/>
      <c r="U4" s="61"/>
      <c r="V4" s="61"/>
    </row>
    <row r="5" spans="1:22" ht="148.5" hidden="1" customHeight="1">
      <c r="A5" s="15">
        <v>5</v>
      </c>
      <c r="B5" s="48" t="s">
        <v>38</v>
      </c>
      <c r="C5" s="15">
        <v>1</v>
      </c>
      <c r="D5" s="48" t="s">
        <v>39</v>
      </c>
      <c r="E5" s="15">
        <v>1</v>
      </c>
      <c r="F5" s="48" t="s">
        <v>40</v>
      </c>
      <c r="G5" s="15">
        <v>881</v>
      </c>
      <c r="H5" s="48" t="s">
        <v>41</v>
      </c>
      <c r="I5" s="24">
        <v>4</v>
      </c>
      <c r="J5" s="48" t="s">
        <v>42</v>
      </c>
      <c r="K5" s="15">
        <v>1</v>
      </c>
      <c r="L5" s="48" t="s">
        <v>69</v>
      </c>
      <c r="M5" s="15">
        <v>2</v>
      </c>
      <c r="N5" s="13" t="s">
        <v>91</v>
      </c>
      <c r="O5" s="15" t="s">
        <v>63</v>
      </c>
      <c r="P5" s="15"/>
      <c r="Q5" s="15"/>
      <c r="R5" s="14" t="s">
        <v>91</v>
      </c>
      <c r="S5" s="99">
        <f>25%+6.1%</f>
        <v>0.311</v>
      </c>
      <c r="T5" s="29"/>
      <c r="U5" s="61"/>
      <c r="V5" s="61"/>
    </row>
    <row r="6" spans="1:22" ht="141" hidden="1" customHeight="1">
      <c r="A6" s="15">
        <v>5</v>
      </c>
      <c r="B6" s="48" t="s">
        <v>38</v>
      </c>
      <c r="C6" s="15">
        <v>1</v>
      </c>
      <c r="D6" s="48" t="s">
        <v>39</v>
      </c>
      <c r="E6" s="15">
        <v>1</v>
      </c>
      <c r="F6" s="48" t="s">
        <v>40</v>
      </c>
      <c r="G6" s="15">
        <v>881</v>
      </c>
      <c r="H6" s="48" t="s">
        <v>41</v>
      </c>
      <c r="I6" s="24">
        <v>4</v>
      </c>
      <c r="J6" s="48" t="s">
        <v>42</v>
      </c>
      <c r="K6" s="15">
        <v>1</v>
      </c>
      <c r="L6" s="48" t="s">
        <v>69</v>
      </c>
      <c r="M6" s="15">
        <v>3</v>
      </c>
      <c r="N6" s="13" t="s">
        <v>92</v>
      </c>
      <c r="O6" s="15" t="s">
        <v>63</v>
      </c>
      <c r="P6" s="15"/>
      <c r="Q6" s="15"/>
      <c r="R6" s="14" t="s">
        <v>110</v>
      </c>
      <c r="S6" s="99">
        <f>25%+7.8%</f>
        <v>0.32800000000000001</v>
      </c>
      <c r="T6" s="30"/>
      <c r="U6" s="61"/>
      <c r="V6" s="61"/>
    </row>
    <row r="7" spans="1:22" ht="168" hidden="1" customHeight="1">
      <c r="A7" s="15">
        <v>5</v>
      </c>
      <c r="B7" s="14" t="s">
        <v>38</v>
      </c>
      <c r="C7" s="15">
        <v>1</v>
      </c>
      <c r="D7" s="14" t="s">
        <v>39</v>
      </c>
      <c r="E7" s="15">
        <v>1</v>
      </c>
      <c r="F7" s="14" t="s">
        <v>40</v>
      </c>
      <c r="G7" s="15">
        <v>881</v>
      </c>
      <c r="H7" s="14" t="s">
        <v>41</v>
      </c>
      <c r="I7" s="24">
        <v>4</v>
      </c>
      <c r="J7" s="48" t="s">
        <v>42</v>
      </c>
      <c r="K7" s="15">
        <v>1</v>
      </c>
      <c r="L7" s="14" t="s">
        <v>69</v>
      </c>
      <c r="M7" s="15">
        <v>4</v>
      </c>
      <c r="N7" s="14" t="s">
        <v>93</v>
      </c>
      <c r="O7" s="15" t="s">
        <v>63</v>
      </c>
      <c r="P7" s="15"/>
      <c r="Q7" s="15"/>
      <c r="R7" s="113" t="s">
        <v>111</v>
      </c>
      <c r="S7" s="99">
        <f>25%+3.13%</f>
        <v>0.28129999999999999</v>
      </c>
      <c r="T7" s="29"/>
      <c r="U7" s="61"/>
      <c r="V7" s="61"/>
    </row>
    <row r="8" spans="1:22" ht="174.75" hidden="1" customHeight="1">
      <c r="A8" s="15">
        <v>5</v>
      </c>
      <c r="B8" s="48" t="s">
        <v>38</v>
      </c>
      <c r="C8" s="15">
        <v>1</v>
      </c>
      <c r="D8" s="48" t="s">
        <v>39</v>
      </c>
      <c r="E8" s="15">
        <v>1</v>
      </c>
      <c r="F8" s="48" t="s">
        <v>40</v>
      </c>
      <c r="G8" s="15">
        <v>881</v>
      </c>
      <c r="H8" s="48" t="s">
        <v>41</v>
      </c>
      <c r="I8" s="24">
        <v>4</v>
      </c>
      <c r="J8" s="48" t="s">
        <v>42</v>
      </c>
      <c r="K8" s="15">
        <v>1</v>
      </c>
      <c r="L8" s="48" t="s">
        <v>69</v>
      </c>
      <c r="M8" s="15">
        <v>5</v>
      </c>
      <c r="N8" s="13" t="s">
        <v>94</v>
      </c>
      <c r="O8" s="15" t="s">
        <v>63</v>
      </c>
      <c r="P8" s="15"/>
      <c r="Q8" s="15"/>
      <c r="R8" s="14" t="s">
        <v>112</v>
      </c>
      <c r="S8" s="99">
        <v>0.4</v>
      </c>
      <c r="T8" s="29"/>
      <c r="U8" s="61"/>
      <c r="V8" s="61"/>
    </row>
    <row r="9" spans="1:22" ht="108.75" hidden="1" customHeight="1">
      <c r="A9" s="10">
        <v>5</v>
      </c>
      <c r="B9" s="9" t="s">
        <v>38</v>
      </c>
      <c r="C9" s="10">
        <v>1</v>
      </c>
      <c r="D9" s="9" t="s">
        <v>39</v>
      </c>
      <c r="E9" s="10">
        <v>1</v>
      </c>
      <c r="F9" s="9" t="s">
        <v>40</v>
      </c>
      <c r="G9" s="10">
        <v>881</v>
      </c>
      <c r="H9" s="9" t="s">
        <v>41</v>
      </c>
      <c r="I9" s="24">
        <v>4</v>
      </c>
      <c r="J9" s="48" t="s">
        <v>42</v>
      </c>
      <c r="K9" s="10">
        <v>1</v>
      </c>
      <c r="L9" s="9" t="s">
        <v>69</v>
      </c>
      <c r="M9" s="10">
        <v>6</v>
      </c>
      <c r="N9" s="114" t="s">
        <v>95</v>
      </c>
      <c r="O9" s="15" t="s">
        <v>63</v>
      </c>
      <c r="P9" s="15"/>
      <c r="Q9" s="15"/>
      <c r="R9" s="14" t="s">
        <v>113</v>
      </c>
      <c r="S9" s="99">
        <v>0.28100000000000003</v>
      </c>
      <c r="T9" s="29"/>
      <c r="U9" s="61"/>
      <c r="V9" s="61"/>
    </row>
    <row r="10" spans="1:22" ht="15" hidden="1" customHeight="1">
      <c r="A10" s="20"/>
      <c r="B10" s="21"/>
      <c r="C10" s="20"/>
      <c r="D10" s="21"/>
      <c r="E10" s="20"/>
      <c r="F10" s="21"/>
      <c r="G10" s="20"/>
      <c r="H10" s="21"/>
      <c r="I10" s="25"/>
      <c r="J10" s="95"/>
      <c r="K10" s="20"/>
      <c r="L10" s="21"/>
      <c r="M10" s="20"/>
      <c r="N10" s="115"/>
      <c r="O10" s="102"/>
      <c r="P10" s="102"/>
      <c r="Q10" s="102"/>
      <c r="R10" s="116"/>
      <c r="S10" s="22"/>
      <c r="T10" s="31"/>
      <c r="U10" s="54"/>
      <c r="V10" s="52"/>
    </row>
    <row r="11" spans="1:22" ht="147" hidden="1" customHeight="1">
      <c r="A11" s="15">
        <v>5</v>
      </c>
      <c r="B11" s="48" t="s">
        <v>38</v>
      </c>
      <c r="C11" s="15">
        <v>1</v>
      </c>
      <c r="D11" s="48" t="s">
        <v>39</v>
      </c>
      <c r="E11" s="15">
        <v>1</v>
      </c>
      <c r="F11" s="48" t="s">
        <v>40</v>
      </c>
      <c r="G11" s="15">
        <v>881</v>
      </c>
      <c r="H11" s="48" t="s">
        <v>41</v>
      </c>
      <c r="I11" s="24">
        <v>4</v>
      </c>
      <c r="J11" s="48" t="s">
        <v>42</v>
      </c>
      <c r="K11" s="15">
        <v>2</v>
      </c>
      <c r="L11" s="48" t="s">
        <v>70</v>
      </c>
      <c r="M11" s="15">
        <v>1</v>
      </c>
      <c r="N11" s="11" t="s">
        <v>96</v>
      </c>
      <c r="O11" s="15" t="s">
        <v>63</v>
      </c>
      <c r="P11" s="15"/>
      <c r="Q11" s="15"/>
      <c r="R11" s="14" t="s">
        <v>114</v>
      </c>
      <c r="S11" s="99">
        <v>1</v>
      </c>
      <c r="T11" s="29"/>
      <c r="U11" s="61"/>
      <c r="V11" s="61"/>
    </row>
    <row r="12" spans="1:22" ht="149.25" hidden="1" customHeight="1">
      <c r="A12" s="15">
        <v>5</v>
      </c>
      <c r="B12" s="48" t="s">
        <v>38</v>
      </c>
      <c r="C12" s="15">
        <v>1</v>
      </c>
      <c r="D12" s="48" t="s">
        <v>39</v>
      </c>
      <c r="E12" s="15">
        <v>1</v>
      </c>
      <c r="F12" s="48" t="s">
        <v>40</v>
      </c>
      <c r="G12" s="15">
        <v>881</v>
      </c>
      <c r="H12" s="48" t="s">
        <v>41</v>
      </c>
      <c r="I12" s="24">
        <v>4</v>
      </c>
      <c r="J12" s="48" t="s">
        <v>42</v>
      </c>
      <c r="K12" s="15">
        <v>2</v>
      </c>
      <c r="L12" s="48" t="s">
        <v>70</v>
      </c>
      <c r="M12" s="15">
        <v>2</v>
      </c>
      <c r="N12" s="13" t="s">
        <v>97</v>
      </c>
      <c r="O12" s="15" t="s">
        <v>63</v>
      </c>
      <c r="P12" s="15"/>
      <c r="Q12" s="15"/>
      <c r="R12" s="14" t="s">
        <v>115</v>
      </c>
      <c r="S12" s="99">
        <v>0.5</v>
      </c>
      <c r="T12" s="32"/>
      <c r="U12" s="61"/>
      <c r="V12" s="61"/>
    </row>
    <row r="13" spans="1:22" ht="15" hidden="1" customHeight="1">
      <c r="A13" s="20"/>
      <c r="B13" s="21"/>
      <c r="C13" s="20"/>
      <c r="D13" s="21"/>
      <c r="E13" s="20"/>
      <c r="F13" s="21"/>
      <c r="G13" s="20"/>
      <c r="H13" s="21"/>
      <c r="I13" s="25"/>
      <c r="J13" s="95"/>
      <c r="K13" s="20"/>
      <c r="L13" s="21"/>
      <c r="M13" s="20"/>
      <c r="N13" s="115"/>
      <c r="O13" s="102"/>
      <c r="P13" s="102"/>
      <c r="Q13" s="102"/>
      <c r="R13" s="116"/>
      <c r="S13" s="22"/>
      <c r="T13" s="33"/>
      <c r="U13" s="54"/>
      <c r="V13" s="52"/>
    </row>
    <row r="14" spans="1:22" ht="171" hidden="1" customHeight="1">
      <c r="A14" s="15">
        <v>5</v>
      </c>
      <c r="B14" s="48" t="s">
        <v>38</v>
      </c>
      <c r="C14" s="15">
        <v>1</v>
      </c>
      <c r="D14" s="48" t="s">
        <v>39</v>
      </c>
      <c r="E14" s="15">
        <v>1</v>
      </c>
      <c r="F14" s="48" t="s">
        <v>40</v>
      </c>
      <c r="G14" s="15">
        <v>881</v>
      </c>
      <c r="H14" s="48" t="s">
        <v>41</v>
      </c>
      <c r="I14" s="24">
        <v>4</v>
      </c>
      <c r="J14" s="48" t="s">
        <v>42</v>
      </c>
      <c r="K14" s="15">
        <v>3</v>
      </c>
      <c r="L14" s="48" t="s">
        <v>43</v>
      </c>
      <c r="M14" s="15">
        <v>1</v>
      </c>
      <c r="N14" s="11" t="s">
        <v>98</v>
      </c>
      <c r="O14" s="15"/>
      <c r="P14" s="15" t="s">
        <v>63</v>
      </c>
      <c r="Q14" s="15"/>
      <c r="R14" s="14" t="s">
        <v>116</v>
      </c>
      <c r="S14" s="100">
        <v>168</v>
      </c>
      <c r="T14" s="34"/>
      <c r="U14" s="61"/>
      <c r="V14" s="61"/>
    </row>
    <row r="15" spans="1:22" s="132" customFormat="1" ht="171" customHeight="1">
      <c r="A15" s="15">
        <v>5</v>
      </c>
      <c r="B15" s="48" t="s">
        <v>38</v>
      </c>
      <c r="C15" s="15">
        <v>1</v>
      </c>
      <c r="D15" s="48" t="s">
        <v>39</v>
      </c>
      <c r="E15" s="15">
        <v>1</v>
      </c>
      <c r="F15" s="48" t="s">
        <v>40</v>
      </c>
      <c r="G15" s="15">
        <v>881</v>
      </c>
      <c r="H15" s="48" t="s">
        <v>41</v>
      </c>
      <c r="I15" s="129">
        <v>4</v>
      </c>
      <c r="J15" s="48" t="s">
        <v>42</v>
      </c>
      <c r="K15" s="15">
        <v>3</v>
      </c>
      <c r="L15" s="48" t="s">
        <v>43</v>
      </c>
      <c r="M15" s="15">
        <v>1</v>
      </c>
      <c r="N15" s="11" t="s">
        <v>98</v>
      </c>
      <c r="O15" s="15"/>
      <c r="P15" s="15"/>
      <c r="Q15" s="15" t="s">
        <v>129</v>
      </c>
      <c r="R15" s="14" t="s">
        <v>117</v>
      </c>
      <c r="S15" s="130">
        <v>0.8</v>
      </c>
      <c r="T15" s="231">
        <v>0.65</v>
      </c>
      <c r="U15" s="61" t="s">
        <v>171</v>
      </c>
      <c r="V15" s="61"/>
    </row>
    <row r="16" spans="1:22" ht="171" hidden="1" customHeight="1">
      <c r="A16" s="15">
        <v>5</v>
      </c>
      <c r="B16" s="48" t="s">
        <v>38</v>
      </c>
      <c r="C16" s="15">
        <v>1</v>
      </c>
      <c r="D16" s="48" t="s">
        <v>39</v>
      </c>
      <c r="E16" s="15">
        <v>1</v>
      </c>
      <c r="F16" s="48" t="s">
        <v>40</v>
      </c>
      <c r="G16" s="15">
        <v>881</v>
      </c>
      <c r="H16" s="48" t="s">
        <v>41</v>
      </c>
      <c r="I16" s="24">
        <v>4</v>
      </c>
      <c r="J16" s="48" t="s">
        <v>42</v>
      </c>
      <c r="K16" s="15">
        <v>3</v>
      </c>
      <c r="L16" s="48" t="s">
        <v>43</v>
      </c>
      <c r="M16" s="15">
        <v>2</v>
      </c>
      <c r="N16" s="11" t="s">
        <v>99</v>
      </c>
      <c r="O16" s="15"/>
      <c r="P16" s="15" t="s">
        <v>63</v>
      </c>
      <c r="Q16" s="15"/>
      <c r="R16" s="14" t="s">
        <v>118</v>
      </c>
      <c r="S16" s="101">
        <v>0.3</v>
      </c>
      <c r="T16" s="30"/>
      <c r="U16" s="61"/>
      <c r="V16" s="61"/>
    </row>
    <row r="17" spans="1:22" ht="171" hidden="1" customHeight="1">
      <c r="A17" s="15">
        <v>5</v>
      </c>
      <c r="B17" s="48" t="s">
        <v>38</v>
      </c>
      <c r="C17" s="15">
        <v>1</v>
      </c>
      <c r="D17" s="48" t="s">
        <v>39</v>
      </c>
      <c r="E17" s="15">
        <v>1</v>
      </c>
      <c r="F17" s="48" t="s">
        <v>40</v>
      </c>
      <c r="G17" s="15">
        <v>881</v>
      </c>
      <c r="H17" s="48" t="s">
        <v>41</v>
      </c>
      <c r="I17" s="24">
        <v>4</v>
      </c>
      <c r="J17" s="48" t="s">
        <v>42</v>
      </c>
      <c r="K17" s="15">
        <v>3</v>
      </c>
      <c r="L17" s="48" t="s">
        <v>43</v>
      </c>
      <c r="M17" s="15">
        <v>3</v>
      </c>
      <c r="N17" s="11" t="s">
        <v>100</v>
      </c>
      <c r="O17" s="15"/>
      <c r="P17" s="15" t="s">
        <v>63</v>
      </c>
      <c r="Q17" s="15"/>
      <c r="R17" s="14" t="s">
        <v>100</v>
      </c>
      <c r="S17" s="101">
        <v>0.25</v>
      </c>
      <c r="T17" s="30"/>
      <c r="U17" s="61"/>
      <c r="V17" s="61"/>
    </row>
    <row r="18" spans="1:22" ht="171" hidden="1" customHeight="1">
      <c r="A18" s="15">
        <v>5</v>
      </c>
      <c r="B18" s="48" t="s">
        <v>38</v>
      </c>
      <c r="C18" s="15">
        <v>1</v>
      </c>
      <c r="D18" s="48" t="s">
        <v>39</v>
      </c>
      <c r="E18" s="15">
        <v>1</v>
      </c>
      <c r="F18" s="48" t="s">
        <v>40</v>
      </c>
      <c r="G18" s="15">
        <v>881</v>
      </c>
      <c r="H18" s="48" t="s">
        <v>41</v>
      </c>
      <c r="I18" s="24">
        <v>4</v>
      </c>
      <c r="J18" s="48" t="s">
        <v>42</v>
      </c>
      <c r="K18" s="15">
        <v>3</v>
      </c>
      <c r="L18" s="48" t="s">
        <v>43</v>
      </c>
      <c r="M18" s="15">
        <v>4</v>
      </c>
      <c r="N18" s="11" t="s">
        <v>101</v>
      </c>
      <c r="O18" s="15"/>
      <c r="P18" s="15" t="s">
        <v>63</v>
      </c>
      <c r="Q18" s="15"/>
      <c r="R18" s="14" t="s">
        <v>119</v>
      </c>
      <c r="S18" s="99">
        <v>0.7</v>
      </c>
      <c r="T18" s="35"/>
      <c r="U18" s="61"/>
      <c r="V18" s="61"/>
    </row>
    <row r="19" spans="1:22" ht="171" hidden="1" customHeight="1">
      <c r="A19" s="15">
        <v>5</v>
      </c>
      <c r="B19" s="48" t="s">
        <v>38</v>
      </c>
      <c r="C19" s="15">
        <v>1</v>
      </c>
      <c r="D19" s="48" t="s">
        <v>39</v>
      </c>
      <c r="E19" s="15">
        <v>1</v>
      </c>
      <c r="F19" s="48" t="s">
        <v>40</v>
      </c>
      <c r="G19" s="15">
        <v>881</v>
      </c>
      <c r="H19" s="48" t="s">
        <v>41</v>
      </c>
      <c r="I19" s="24">
        <v>4</v>
      </c>
      <c r="J19" s="48" t="s">
        <v>42</v>
      </c>
      <c r="K19" s="15">
        <v>3</v>
      </c>
      <c r="L19" s="48" t="s">
        <v>43</v>
      </c>
      <c r="M19" s="15">
        <v>5</v>
      </c>
      <c r="N19" s="11" t="s">
        <v>102</v>
      </c>
      <c r="O19" s="15"/>
      <c r="P19" s="15" t="s">
        <v>63</v>
      </c>
      <c r="Q19" s="15"/>
      <c r="R19" s="14" t="s">
        <v>120</v>
      </c>
      <c r="S19" s="99">
        <v>0.4</v>
      </c>
      <c r="T19" s="36"/>
      <c r="U19" s="61"/>
      <c r="V19" s="61"/>
    </row>
    <row r="20" spans="1:22" s="132" customFormat="1" ht="171" customHeight="1">
      <c r="A20" s="15">
        <v>5</v>
      </c>
      <c r="B20" s="48" t="s">
        <v>38</v>
      </c>
      <c r="C20" s="15">
        <v>1</v>
      </c>
      <c r="D20" s="48" t="s">
        <v>39</v>
      </c>
      <c r="E20" s="15">
        <v>1</v>
      </c>
      <c r="F20" s="48" t="s">
        <v>40</v>
      </c>
      <c r="G20" s="15">
        <v>881</v>
      </c>
      <c r="H20" s="48" t="s">
        <v>41</v>
      </c>
      <c r="I20" s="129">
        <v>4</v>
      </c>
      <c r="J20" s="48" t="s">
        <v>42</v>
      </c>
      <c r="K20" s="15">
        <v>3</v>
      </c>
      <c r="L20" s="48" t="s">
        <v>43</v>
      </c>
      <c r="M20" s="15">
        <v>5</v>
      </c>
      <c r="N20" s="11" t="s">
        <v>62</v>
      </c>
      <c r="O20" s="15"/>
      <c r="P20" s="15"/>
      <c r="Q20" s="15" t="s">
        <v>63</v>
      </c>
      <c r="R20" s="48" t="s">
        <v>64</v>
      </c>
      <c r="S20" s="133">
        <v>1</v>
      </c>
      <c r="T20" s="231">
        <v>0.9</v>
      </c>
      <c r="U20" s="61" t="s">
        <v>173</v>
      </c>
      <c r="V20" s="61"/>
    </row>
    <row r="21" spans="1:22" s="132" customFormat="1" ht="171" customHeight="1">
      <c r="A21" s="15">
        <v>1</v>
      </c>
      <c r="B21" s="48" t="s">
        <v>71</v>
      </c>
      <c r="C21" s="15">
        <v>1</v>
      </c>
      <c r="D21" s="48" t="s">
        <v>39</v>
      </c>
      <c r="E21" s="15">
        <v>1</v>
      </c>
      <c r="F21" s="48" t="s">
        <v>40</v>
      </c>
      <c r="G21" s="15">
        <v>881</v>
      </c>
      <c r="H21" s="48" t="s">
        <v>41</v>
      </c>
      <c r="I21" s="129">
        <v>4</v>
      </c>
      <c r="J21" s="48" t="s">
        <v>42</v>
      </c>
      <c r="K21" s="15">
        <v>3</v>
      </c>
      <c r="L21" s="48" t="s">
        <v>43</v>
      </c>
      <c r="M21" s="15">
        <v>5</v>
      </c>
      <c r="N21" s="11" t="s">
        <v>133</v>
      </c>
      <c r="O21" s="15"/>
      <c r="P21" s="15"/>
      <c r="Q21" s="15" t="s">
        <v>63</v>
      </c>
      <c r="R21" s="48" t="s">
        <v>65</v>
      </c>
      <c r="S21" s="16">
        <v>1</v>
      </c>
      <c r="T21" s="231">
        <v>1</v>
      </c>
      <c r="U21" s="61" t="s">
        <v>172</v>
      </c>
      <c r="V21" s="61"/>
    </row>
    <row r="22" spans="1:22" ht="15" customHeight="1">
      <c r="A22" s="20"/>
      <c r="B22" s="21"/>
      <c r="C22" s="20"/>
      <c r="D22" s="21"/>
      <c r="E22" s="20"/>
      <c r="F22" s="21"/>
      <c r="G22" s="20"/>
      <c r="H22" s="21"/>
      <c r="I22" s="25"/>
      <c r="J22" s="95"/>
      <c r="K22" s="20"/>
      <c r="L22" s="21"/>
      <c r="M22" s="20"/>
      <c r="N22" s="115"/>
      <c r="O22" s="102"/>
      <c r="P22" s="102"/>
      <c r="Q22" s="102"/>
      <c r="R22" s="116"/>
      <c r="S22" s="22"/>
      <c r="T22" s="33"/>
      <c r="U22" s="54"/>
      <c r="V22" s="52"/>
    </row>
    <row r="23" spans="1:22" ht="159" hidden="1" customHeight="1">
      <c r="A23" s="15">
        <v>5</v>
      </c>
      <c r="B23" s="48" t="s">
        <v>38</v>
      </c>
      <c r="C23" s="15">
        <v>2</v>
      </c>
      <c r="D23" s="48" t="s">
        <v>72</v>
      </c>
      <c r="E23" s="15">
        <v>1</v>
      </c>
      <c r="F23" s="48" t="s">
        <v>40</v>
      </c>
      <c r="G23" s="15">
        <v>881</v>
      </c>
      <c r="H23" s="48" t="s">
        <v>41</v>
      </c>
      <c r="I23" s="24">
        <v>4</v>
      </c>
      <c r="J23" s="48" t="s">
        <v>42</v>
      </c>
      <c r="K23" s="15">
        <v>4</v>
      </c>
      <c r="L23" s="48" t="s">
        <v>73</v>
      </c>
      <c r="M23" s="15">
        <v>1</v>
      </c>
      <c r="N23" s="13" t="s">
        <v>103</v>
      </c>
      <c r="O23" s="15"/>
      <c r="P23" s="15" t="s">
        <v>63</v>
      </c>
      <c r="Q23" s="15"/>
      <c r="R23" s="14" t="s">
        <v>121</v>
      </c>
      <c r="S23" s="17">
        <v>1</v>
      </c>
      <c r="T23" s="64"/>
      <c r="U23" s="61"/>
      <c r="V23" s="117"/>
    </row>
    <row r="24" spans="1:22" ht="165.75" hidden="1" customHeight="1">
      <c r="A24" s="15">
        <v>5</v>
      </c>
      <c r="B24" s="48" t="s">
        <v>38</v>
      </c>
      <c r="C24" s="15">
        <v>2</v>
      </c>
      <c r="D24" s="48" t="s">
        <v>72</v>
      </c>
      <c r="E24" s="15">
        <v>1</v>
      </c>
      <c r="F24" s="48" t="s">
        <v>40</v>
      </c>
      <c r="G24" s="15">
        <v>881</v>
      </c>
      <c r="H24" s="48" t="s">
        <v>41</v>
      </c>
      <c r="I24" s="24">
        <v>4</v>
      </c>
      <c r="J24" s="48" t="s">
        <v>42</v>
      </c>
      <c r="K24" s="15">
        <v>4</v>
      </c>
      <c r="L24" s="48" t="s">
        <v>73</v>
      </c>
      <c r="M24" s="15">
        <v>2</v>
      </c>
      <c r="N24" s="118" t="s">
        <v>104</v>
      </c>
      <c r="O24" s="110"/>
      <c r="P24" s="110" t="s">
        <v>63</v>
      </c>
      <c r="Q24" s="110"/>
      <c r="R24" s="119" t="s">
        <v>104</v>
      </c>
      <c r="S24" s="111">
        <v>1</v>
      </c>
      <c r="T24" s="65"/>
      <c r="U24" s="61"/>
      <c r="V24" s="53"/>
    </row>
    <row r="25" spans="1:22" ht="15" hidden="1" customHeight="1">
      <c r="A25" s="20"/>
      <c r="B25" s="21"/>
      <c r="C25" s="20"/>
      <c r="D25" s="21"/>
      <c r="E25" s="20"/>
      <c r="F25" s="21"/>
      <c r="G25" s="20"/>
      <c r="H25" s="21"/>
      <c r="I25" s="25"/>
      <c r="J25" s="95"/>
      <c r="K25" s="20"/>
      <c r="L25" s="21"/>
      <c r="M25" s="20"/>
      <c r="N25" s="115"/>
      <c r="O25" s="102"/>
      <c r="P25" s="102"/>
      <c r="Q25" s="102"/>
      <c r="R25" s="116"/>
      <c r="S25" s="22"/>
      <c r="T25" s="33"/>
      <c r="U25" s="120"/>
      <c r="V25" s="62"/>
    </row>
    <row r="26" spans="1:22" ht="232.5" hidden="1" customHeight="1">
      <c r="A26" s="15">
        <v>5</v>
      </c>
      <c r="B26" s="48" t="s">
        <v>38</v>
      </c>
      <c r="C26" s="15">
        <v>2</v>
      </c>
      <c r="D26" s="48" t="s">
        <v>72</v>
      </c>
      <c r="E26" s="15">
        <v>1</v>
      </c>
      <c r="F26" s="48" t="s">
        <v>40</v>
      </c>
      <c r="G26" s="15">
        <v>881</v>
      </c>
      <c r="H26" s="48" t="s">
        <v>41</v>
      </c>
      <c r="I26" s="24">
        <v>4</v>
      </c>
      <c r="J26" s="48" t="s">
        <v>42</v>
      </c>
      <c r="K26" s="15">
        <v>5</v>
      </c>
      <c r="L26" s="48" t="s">
        <v>74</v>
      </c>
      <c r="M26" s="15">
        <v>1</v>
      </c>
      <c r="N26" s="11" t="s">
        <v>136</v>
      </c>
      <c r="O26" s="15" t="s">
        <v>63</v>
      </c>
      <c r="P26" s="15"/>
      <c r="Q26" s="15"/>
      <c r="R26" s="14" t="s">
        <v>122</v>
      </c>
      <c r="S26" s="89">
        <v>1</v>
      </c>
      <c r="T26" s="30"/>
      <c r="U26" s="59"/>
      <c r="V26" s="59"/>
    </row>
    <row r="27" spans="1:22" ht="232.5" hidden="1" customHeight="1">
      <c r="A27" s="15">
        <v>5</v>
      </c>
      <c r="B27" s="48" t="s">
        <v>38</v>
      </c>
      <c r="C27" s="15">
        <v>2</v>
      </c>
      <c r="D27" s="48" t="s">
        <v>72</v>
      </c>
      <c r="E27" s="15">
        <v>1</v>
      </c>
      <c r="F27" s="48" t="s">
        <v>40</v>
      </c>
      <c r="G27" s="15">
        <v>881</v>
      </c>
      <c r="H27" s="48" t="s">
        <v>41</v>
      </c>
      <c r="I27" s="24">
        <v>4</v>
      </c>
      <c r="J27" s="48" t="s">
        <v>42</v>
      </c>
      <c r="K27" s="15">
        <v>5</v>
      </c>
      <c r="L27" s="48" t="s">
        <v>74</v>
      </c>
      <c r="M27" s="10">
        <v>2</v>
      </c>
      <c r="N27" s="11" t="s">
        <v>105</v>
      </c>
      <c r="O27" s="15" t="s">
        <v>63</v>
      </c>
      <c r="P27" s="15"/>
      <c r="Q27" s="15"/>
      <c r="R27" s="14" t="s">
        <v>123</v>
      </c>
      <c r="S27" s="90">
        <v>0.85</v>
      </c>
      <c r="T27" s="58"/>
      <c r="U27" s="59"/>
      <c r="V27" s="121"/>
    </row>
    <row r="28" spans="1:22" ht="232.5" hidden="1" customHeight="1">
      <c r="A28" s="15">
        <v>5</v>
      </c>
      <c r="B28" s="48" t="s">
        <v>38</v>
      </c>
      <c r="C28" s="15">
        <v>2</v>
      </c>
      <c r="D28" s="48" t="s">
        <v>72</v>
      </c>
      <c r="E28" s="15">
        <v>1</v>
      </c>
      <c r="F28" s="48" t="s">
        <v>40</v>
      </c>
      <c r="G28" s="15">
        <v>881</v>
      </c>
      <c r="H28" s="48" t="s">
        <v>41</v>
      </c>
      <c r="I28" s="24">
        <v>4</v>
      </c>
      <c r="J28" s="48" t="s">
        <v>42</v>
      </c>
      <c r="K28" s="15">
        <v>5</v>
      </c>
      <c r="L28" s="48" t="s">
        <v>74</v>
      </c>
      <c r="M28" s="10">
        <v>3</v>
      </c>
      <c r="N28" s="122" t="s">
        <v>128</v>
      </c>
      <c r="O28" s="15" t="s">
        <v>129</v>
      </c>
      <c r="P28" s="15"/>
      <c r="Q28" s="15"/>
      <c r="R28" s="14" t="s">
        <v>130</v>
      </c>
      <c r="S28" s="90">
        <v>0.7</v>
      </c>
      <c r="T28" s="58"/>
      <c r="U28" s="59"/>
      <c r="V28" s="63"/>
    </row>
    <row r="29" spans="1:22" ht="15" hidden="1" customHeight="1">
      <c r="A29" s="20"/>
      <c r="B29" s="21"/>
      <c r="C29" s="20"/>
      <c r="D29" s="21"/>
      <c r="E29" s="20"/>
      <c r="F29" s="21"/>
      <c r="G29" s="20"/>
      <c r="H29" s="21"/>
      <c r="I29" s="25"/>
      <c r="J29" s="95"/>
      <c r="K29" s="20"/>
      <c r="L29" s="21"/>
      <c r="M29" s="20"/>
      <c r="N29" s="115"/>
      <c r="O29" s="102"/>
      <c r="P29" s="102"/>
      <c r="Q29" s="102"/>
      <c r="R29" s="116"/>
      <c r="S29" s="22"/>
      <c r="T29" s="37"/>
      <c r="U29" s="62"/>
      <c r="V29" s="56"/>
    </row>
    <row r="30" spans="1:22" ht="178.5" hidden="1" customHeight="1">
      <c r="A30" s="15">
        <v>5</v>
      </c>
      <c r="B30" s="48" t="s">
        <v>38</v>
      </c>
      <c r="C30" s="10">
        <v>2</v>
      </c>
      <c r="D30" s="48" t="s">
        <v>72</v>
      </c>
      <c r="E30" s="15">
        <v>1</v>
      </c>
      <c r="F30" s="48" t="s">
        <v>40</v>
      </c>
      <c r="G30" s="15">
        <v>881</v>
      </c>
      <c r="H30" s="48" t="s">
        <v>41</v>
      </c>
      <c r="I30" s="24">
        <v>4</v>
      </c>
      <c r="J30" s="48" t="s">
        <v>42</v>
      </c>
      <c r="K30" s="10">
        <v>6</v>
      </c>
      <c r="L30" s="48" t="s">
        <v>75</v>
      </c>
      <c r="M30" s="10">
        <v>1</v>
      </c>
      <c r="N30" s="11" t="s">
        <v>106</v>
      </c>
      <c r="O30" s="15" t="s">
        <v>63</v>
      </c>
      <c r="P30" s="15"/>
      <c r="Q30" s="15"/>
      <c r="R30" s="14" t="s">
        <v>124</v>
      </c>
      <c r="S30" s="91">
        <v>10000</v>
      </c>
      <c r="T30" s="38"/>
      <c r="U30" s="59"/>
      <c r="V30" s="117"/>
    </row>
    <row r="31" spans="1:22" ht="178.5" hidden="1" customHeight="1">
      <c r="A31" s="15">
        <v>5</v>
      </c>
      <c r="B31" s="48" t="s">
        <v>38</v>
      </c>
      <c r="C31" s="10">
        <v>2</v>
      </c>
      <c r="D31" s="48" t="s">
        <v>72</v>
      </c>
      <c r="E31" s="15">
        <v>1</v>
      </c>
      <c r="F31" s="48" t="s">
        <v>40</v>
      </c>
      <c r="G31" s="15">
        <v>881</v>
      </c>
      <c r="H31" s="48" t="s">
        <v>41</v>
      </c>
      <c r="I31" s="24">
        <v>4</v>
      </c>
      <c r="J31" s="48" t="s">
        <v>42</v>
      </c>
      <c r="K31" s="10">
        <v>6</v>
      </c>
      <c r="L31" s="48" t="s">
        <v>75</v>
      </c>
      <c r="M31" s="10">
        <v>2</v>
      </c>
      <c r="N31" s="11" t="s">
        <v>107</v>
      </c>
      <c r="O31" s="15" t="s">
        <v>63</v>
      </c>
      <c r="P31" s="15"/>
      <c r="Q31" s="15"/>
      <c r="R31" s="14" t="s">
        <v>125</v>
      </c>
      <c r="S31" s="91">
        <v>1384</v>
      </c>
      <c r="T31" s="38"/>
      <c r="U31" s="123"/>
      <c r="V31" s="57"/>
    </row>
    <row r="32" spans="1:22" ht="178.5" hidden="1" customHeight="1">
      <c r="A32" s="15">
        <v>5</v>
      </c>
      <c r="B32" s="48" t="s">
        <v>38</v>
      </c>
      <c r="C32" s="10">
        <v>2</v>
      </c>
      <c r="D32" s="48" t="s">
        <v>72</v>
      </c>
      <c r="E32" s="15">
        <v>1</v>
      </c>
      <c r="F32" s="48" t="s">
        <v>40</v>
      </c>
      <c r="G32" s="15">
        <v>881</v>
      </c>
      <c r="H32" s="48" t="s">
        <v>41</v>
      </c>
      <c r="I32" s="24">
        <v>4</v>
      </c>
      <c r="J32" s="48" t="s">
        <v>42</v>
      </c>
      <c r="K32" s="10">
        <v>6</v>
      </c>
      <c r="L32" s="48" t="s">
        <v>75</v>
      </c>
      <c r="M32" s="10">
        <v>3</v>
      </c>
      <c r="N32" s="11" t="s">
        <v>108</v>
      </c>
      <c r="O32" s="15" t="s">
        <v>63</v>
      </c>
      <c r="P32" s="15"/>
      <c r="Q32" s="15"/>
      <c r="R32" s="14" t="s">
        <v>126</v>
      </c>
      <c r="S32" s="92">
        <v>0.36499999999999999</v>
      </c>
      <c r="T32" s="39"/>
      <c r="U32" s="123"/>
      <c r="V32" s="117"/>
    </row>
    <row r="33" spans="1:22" ht="15" hidden="1" customHeight="1">
      <c r="A33" s="20"/>
      <c r="B33" s="21"/>
      <c r="C33" s="20"/>
      <c r="D33" s="21"/>
      <c r="E33" s="20"/>
      <c r="F33" s="21"/>
      <c r="G33" s="20"/>
      <c r="H33" s="21"/>
      <c r="I33" s="25"/>
      <c r="J33" s="95"/>
      <c r="K33" s="20"/>
      <c r="L33" s="21"/>
      <c r="M33" s="20"/>
      <c r="N33" s="115"/>
      <c r="O33" s="102"/>
      <c r="P33" s="102"/>
      <c r="Q33" s="102"/>
      <c r="R33" s="116"/>
      <c r="S33" s="22"/>
      <c r="T33" s="37"/>
      <c r="U33" s="62"/>
      <c r="V33" s="56"/>
    </row>
    <row r="34" spans="1:22" ht="142.5" hidden="1">
      <c r="A34" s="15">
        <v>5</v>
      </c>
      <c r="B34" s="48" t="s">
        <v>38</v>
      </c>
      <c r="C34" s="10">
        <v>2</v>
      </c>
      <c r="D34" s="48" t="s">
        <v>72</v>
      </c>
      <c r="E34" s="15">
        <v>1</v>
      </c>
      <c r="F34" s="48" t="s">
        <v>40</v>
      </c>
      <c r="G34" s="15">
        <v>881</v>
      </c>
      <c r="H34" s="48" t="s">
        <v>41</v>
      </c>
      <c r="I34" s="24">
        <v>4</v>
      </c>
      <c r="J34" s="48" t="s">
        <v>42</v>
      </c>
      <c r="K34" s="10">
        <v>7</v>
      </c>
      <c r="L34" s="48" t="s">
        <v>76</v>
      </c>
      <c r="M34" s="10">
        <v>1</v>
      </c>
      <c r="N34" s="11" t="s">
        <v>109</v>
      </c>
      <c r="O34" s="15" t="s">
        <v>63</v>
      </c>
      <c r="P34" s="15"/>
      <c r="Q34" s="15"/>
      <c r="R34" s="14" t="s">
        <v>127</v>
      </c>
      <c r="S34" s="93">
        <v>0.27</v>
      </c>
      <c r="T34" s="40"/>
      <c r="U34" s="59"/>
      <c r="V34" s="124"/>
    </row>
    <row r="35" spans="1:22">
      <c r="A35" s="103"/>
      <c r="B35" s="96"/>
      <c r="C35" s="125"/>
      <c r="D35" s="96"/>
      <c r="E35" s="103"/>
      <c r="F35" s="96"/>
      <c r="G35" s="103"/>
      <c r="H35" s="96"/>
      <c r="I35" s="26"/>
      <c r="J35" s="96"/>
      <c r="K35" s="125"/>
      <c r="L35" s="96"/>
      <c r="M35" s="125"/>
      <c r="N35" s="126"/>
      <c r="O35" s="103"/>
      <c r="P35" s="103"/>
      <c r="Q35" s="103"/>
      <c r="R35" s="127"/>
      <c r="S35" s="19"/>
      <c r="T35" s="66"/>
      <c r="U35" s="51"/>
      <c r="V35" s="51"/>
    </row>
    <row r="36" spans="1:22" s="132" customFormat="1" ht="245.25" customHeight="1">
      <c r="A36" s="134">
        <v>8</v>
      </c>
      <c r="B36" s="135" t="s">
        <v>45</v>
      </c>
      <c r="C36" s="134">
        <v>3</v>
      </c>
      <c r="D36" s="136" t="s">
        <v>46</v>
      </c>
      <c r="E36" s="134">
        <v>4</v>
      </c>
      <c r="F36" s="135" t="s">
        <v>47</v>
      </c>
      <c r="G36" s="134">
        <v>887</v>
      </c>
      <c r="H36" s="135" t="s">
        <v>48</v>
      </c>
      <c r="I36" s="129">
        <v>7</v>
      </c>
      <c r="J36" s="48" t="s">
        <v>49</v>
      </c>
      <c r="K36" s="134">
        <v>7</v>
      </c>
      <c r="L36" s="136" t="s">
        <v>50</v>
      </c>
      <c r="M36" s="14"/>
      <c r="N36" s="14" t="s">
        <v>66</v>
      </c>
      <c r="O36" s="15"/>
      <c r="P36" s="15"/>
      <c r="Q36" s="15" t="s">
        <v>63</v>
      </c>
      <c r="R36" s="113" t="s">
        <v>67</v>
      </c>
      <c r="S36" s="16">
        <v>1</v>
      </c>
      <c r="T36" s="131"/>
      <c r="U36" s="55"/>
      <c r="V36" s="137"/>
    </row>
    <row r="37" spans="1:22">
      <c r="A37" s="103"/>
      <c r="B37" s="96"/>
      <c r="C37" s="125"/>
      <c r="D37" s="96"/>
      <c r="E37" s="103"/>
      <c r="F37" s="96"/>
      <c r="G37" s="103"/>
      <c r="H37" s="96"/>
      <c r="I37" s="26"/>
      <c r="J37" s="96"/>
      <c r="K37" s="125"/>
      <c r="L37" s="96"/>
      <c r="M37" s="125"/>
      <c r="N37" s="126"/>
      <c r="O37" s="103"/>
      <c r="P37" s="103"/>
      <c r="Q37" s="103"/>
      <c r="R37" s="127"/>
      <c r="S37" s="19"/>
      <c r="T37" s="27"/>
      <c r="U37" s="51"/>
      <c r="V37" s="51"/>
    </row>
    <row r="38" spans="1:22" s="132" customFormat="1" ht="213.75">
      <c r="A38" s="6">
        <v>7</v>
      </c>
      <c r="B38" s="7" t="s">
        <v>78</v>
      </c>
      <c r="C38" s="6">
        <v>3</v>
      </c>
      <c r="D38" s="7" t="s">
        <v>51</v>
      </c>
      <c r="E38" s="8">
        <v>30</v>
      </c>
      <c r="F38" s="7" t="s">
        <v>52</v>
      </c>
      <c r="G38" s="8">
        <v>886</v>
      </c>
      <c r="H38" s="11" t="s">
        <v>53</v>
      </c>
      <c r="I38" s="129">
        <v>7</v>
      </c>
      <c r="J38" s="48" t="s">
        <v>49</v>
      </c>
      <c r="K38" s="18">
        <v>3</v>
      </c>
      <c r="L38" s="7" t="s">
        <v>54</v>
      </c>
      <c r="M38" s="14"/>
      <c r="N38" s="128" t="s">
        <v>68</v>
      </c>
      <c r="O38" s="15"/>
      <c r="P38" s="15"/>
      <c r="Q38" s="15" t="s">
        <v>63</v>
      </c>
      <c r="R38" s="13" t="s">
        <v>68</v>
      </c>
      <c r="S38" s="16">
        <v>1</v>
      </c>
      <c r="T38" s="131"/>
      <c r="U38" s="55"/>
      <c r="V38" s="137"/>
    </row>
    <row r="39" spans="1:22" s="204" customFormat="1" ht="15" customHeight="1">
      <c r="A39" s="191"/>
      <c r="B39" s="192"/>
      <c r="C39" s="191"/>
      <c r="D39" s="193"/>
      <c r="E39" s="194"/>
      <c r="F39" s="195"/>
      <c r="G39" s="194"/>
      <c r="H39" s="195"/>
      <c r="I39" s="194"/>
      <c r="J39" s="195"/>
      <c r="K39" s="194"/>
      <c r="L39" s="196"/>
      <c r="M39" s="194"/>
      <c r="N39" s="197"/>
      <c r="O39" s="198"/>
      <c r="P39" s="199"/>
      <c r="Q39" s="200"/>
      <c r="R39" s="197"/>
      <c r="S39" s="201"/>
      <c r="T39" s="202"/>
      <c r="U39" s="203"/>
      <c r="V39" s="203"/>
    </row>
    <row r="40" spans="1:22" s="211" customFormat="1" ht="120.75" customHeight="1">
      <c r="A40" s="205">
        <v>8</v>
      </c>
      <c r="B40" s="206" t="s">
        <v>55</v>
      </c>
      <c r="C40" s="205">
        <v>8</v>
      </c>
      <c r="D40" s="206" t="s">
        <v>140</v>
      </c>
      <c r="E40" s="207">
        <v>3</v>
      </c>
      <c r="F40" s="206" t="s">
        <v>47</v>
      </c>
      <c r="G40" s="205">
        <v>886</v>
      </c>
      <c r="H40" s="206" t="s">
        <v>53</v>
      </c>
      <c r="I40" s="205">
        <v>7</v>
      </c>
      <c r="J40" s="206" t="s">
        <v>141</v>
      </c>
      <c r="K40" s="205">
        <v>4</v>
      </c>
      <c r="L40" s="206" t="s">
        <v>57</v>
      </c>
      <c r="M40" s="208">
        <v>1</v>
      </c>
      <c r="N40" s="206" t="s">
        <v>145</v>
      </c>
      <c r="O40" s="205"/>
      <c r="P40" s="205"/>
      <c r="Q40" s="205" t="s">
        <v>129</v>
      </c>
      <c r="R40" s="206" t="s">
        <v>146</v>
      </c>
      <c r="S40" s="209">
        <v>100</v>
      </c>
      <c r="T40" s="210"/>
      <c r="U40" s="210"/>
      <c r="V40" s="210" t="s">
        <v>150</v>
      </c>
    </row>
    <row r="41" spans="1:22" s="204" customFormat="1" ht="15" customHeight="1">
      <c r="A41" s="191"/>
      <c r="B41" s="192"/>
      <c r="C41" s="191"/>
      <c r="D41" s="193"/>
      <c r="E41" s="194"/>
      <c r="F41" s="195"/>
      <c r="G41" s="194"/>
      <c r="H41" s="195"/>
      <c r="I41" s="194"/>
      <c r="J41" s="195"/>
      <c r="K41" s="194"/>
      <c r="L41" s="196"/>
      <c r="M41" s="194"/>
      <c r="N41" s="197"/>
      <c r="O41" s="198"/>
      <c r="P41" s="199"/>
      <c r="Q41" s="200"/>
      <c r="R41" s="197"/>
      <c r="S41" s="201"/>
      <c r="T41" s="202"/>
      <c r="U41" s="203"/>
      <c r="V41" s="203"/>
    </row>
    <row r="42" spans="1:22" s="214" customFormat="1" ht="114.75" customHeight="1">
      <c r="A42" s="212">
        <v>8</v>
      </c>
      <c r="B42" s="213" t="s">
        <v>55</v>
      </c>
      <c r="C42" s="212">
        <v>8</v>
      </c>
      <c r="D42" s="213" t="s">
        <v>140</v>
      </c>
      <c r="E42" s="212">
        <v>3</v>
      </c>
      <c r="F42" s="213" t="s">
        <v>47</v>
      </c>
      <c r="G42" s="212">
        <v>886</v>
      </c>
      <c r="H42" s="213" t="s">
        <v>53</v>
      </c>
      <c r="I42" s="212">
        <v>7</v>
      </c>
      <c r="J42" s="213" t="s">
        <v>141</v>
      </c>
      <c r="K42" s="212">
        <v>5</v>
      </c>
      <c r="L42" s="213" t="s">
        <v>58</v>
      </c>
      <c r="M42" s="212">
        <v>1</v>
      </c>
      <c r="N42" s="213" t="s">
        <v>147</v>
      </c>
      <c r="O42" s="213"/>
      <c r="P42" s="213"/>
      <c r="Q42" s="212" t="s">
        <v>129</v>
      </c>
      <c r="R42" s="206" t="s">
        <v>148</v>
      </c>
      <c r="S42" s="209">
        <v>100</v>
      </c>
      <c r="T42" s="179"/>
      <c r="U42" s="179"/>
      <c r="V42" s="210" t="s">
        <v>150</v>
      </c>
    </row>
    <row r="43" spans="1:22" s="204" customFormat="1" ht="15" customHeight="1">
      <c r="A43" s="215"/>
      <c r="B43" s="216"/>
      <c r="C43" s="215"/>
      <c r="D43" s="217"/>
      <c r="E43" s="218"/>
      <c r="F43" s="219"/>
      <c r="G43" s="218"/>
      <c r="H43" s="219"/>
      <c r="I43" s="218"/>
      <c r="J43" s="219"/>
      <c r="K43" s="218"/>
      <c r="L43" s="220"/>
      <c r="M43" s="218"/>
      <c r="N43" s="221"/>
      <c r="O43" s="222"/>
      <c r="P43" s="223"/>
      <c r="Q43" s="224"/>
      <c r="R43" s="221"/>
      <c r="S43" s="225"/>
      <c r="T43" s="226"/>
      <c r="U43" s="227"/>
      <c r="V43" s="227"/>
    </row>
    <row r="44" spans="1:22"/>
    <row r="45" spans="1:22"/>
    <row r="46" spans="1:22"/>
    <row r="47" spans="1:22"/>
    <row r="48" spans="1:22"/>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sheetData>
  <sheetProtection password="C804" sheet="1" objects="1" scenarios="1" selectLockedCells="1" selectUnlockedCells="1"/>
  <autoFilter ref="A3:V3"/>
  <mergeCells count="11">
    <mergeCell ref="A2:B2"/>
    <mergeCell ref="C2:D2"/>
    <mergeCell ref="E2:F2"/>
    <mergeCell ref="U2:U3"/>
    <mergeCell ref="V2:V3"/>
    <mergeCell ref="I2:J2"/>
    <mergeCell ref="R2:R3"/>
    <mergeCell ref="O2:Q2"/>
    <mergeCell ref="G2:H2"/>
    <mergeCell ref="K2:L2"/>
    <mergeCell ref="M2:N2"/>
  </mergeCells>
  <phoneticPr fontId="9" type="noConversion"/>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2888922EBBE2948B1D60E7FDB1B5A48" ma:contentTypeVersion="0" ma:contentTypeDescription="Crear nuevo documento." ma:contentTypeScope="" ma:versionID="75d5462ac9ed5627a165fb744a6ff8ee">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93AC0C-16D9-4ED2-8CDE-43A4B51D7FD4}"/>
</file>

<file path=customXml/itemProps2.xml><?xml version="1.0" encoding="utf-8"?>
<ds:datastoreItem xmlns:ds="http://schemas.openxmlformats.org/officeDocument/2006/customXml" ds:itemID="{03B9E054-B899-4AF7-BAE7-5BCC036D4BC9}"/>
</file>

<file path=customXml/itemProps3.xml><?xml version="1.0" encoding="utf-8"?>
<ds:datastoreItem xmlns:ds="http://schemas.openxmlformats.org/officeDocument/2006/customXml" ds:itemID="{BDE21627-4FDB-4FCE-8F04-0E893A30AF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Metas gestión</vt:lpstr>
      <vt:lpstr>Actividades gestión</vt:lpstr>
    </vt:vector>
  </TitlesOfParts>
  <Company>saludcapital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Ladiaz</dc:creator>
  <cp:lastModifiedBy>orreyes</cp:lastModifiedBy>
  <cp:lastPrinted>2011-04-11T14:30:13Z</cp:lastPrinted>
  <dcterms:created xsi:type="dcterms:W3CDTF">2011-03-15T20:12:03Z</dcterms:created>
  <dcterms:modified xsi:type="dcterms:W3CDTF">2015-09-22T15:21:05Z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0x01010042888922EBBE2948B1D60E7FDB1B5A48</vt:lpwstr>
  </property>
</Properties>
</file>