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7" activeTab="1"/>
  </bookViews>
  <sheets>
    <sheet name="Metas" sheetId="1" r:id="rId1"/>
    <sheet name="Actividades" sheetId="2" r:id="rId2"/>
  </sheets>
  <definedNames>
    <definedName name="_xlnm._FilterDatabase" localSheetId="1" hidden="1">Actividades!$A$3:$V$4</definedName>
    <definedName name="_xlnm._FilterDatabase" localSheetId="0" hidden="1">Metas!$B$6:$AG$12</definedName>
    <definedName name="_xlnm.Print_Area" localSheetId="0">Metas!#REF!</definedName>
  </definedNames>
  <calcPr calcId="125725"/>
</workbook>
</file>

<file path=xl/calcChain.xml><?xml version="1.0" encoding="utf-8"?>
<calcChain xmlns="http://schemas.openxmlformats.org/spreadsheetml/2006/main">
  <c r="AB13" i="1"/>
  <c r="AA13"/>
  <c r="Z13"/>
  <c r="Y13"/>
  <c r="X13"/>
  <c r="W13"/>
  <c r="AL7"/>
  <c r="AM7"/>
  <c r="AN7"/>
  <c r="AO7"/>
  <c r="AP7"/>
  <c r="AK7"/>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afpena</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T4" authorId="1">
      <text>
        <r>
          <rPr>
            <b/>
            <sz val="9"/>
            <color indexed="81"/>
            <rFont val="Tahoma"/>
            <charset val="1"/>
          </rPr>
          <t>afpena:</t>
        </r>
        <r>
          <rPr>
            <sz val="9"/>
            <color indexed="81"/>
            <rFont val="Tahoma"/>
            <charset val="1"/>
          </rPr>
          <t xml:space="preserve">
Los porcentajes de avance se reportarán desde el mes de abril, debido a un ajuste que estamos realizando internamente para que los porcentajes estén acordes con las acciones desarrolladas.</t>
        </r>
      </text>
    </comment>
    <comment ref="T5" authorId="1">
      <text>
        <r>
          <rPr>
            <b/>
            <sz val="9"/>
            <color indexed="81"/>
            <rFont val="Tahoma"/>
            <charset val="1"/>
          </rPr>
          <t>afpena:</t>
        </r>
        <r>
          <rPr>
            <sz val="9"/>
            <color indexed="81"/>
            <rFont val="Tahoma"/>
            <charset val="1"/>
          </rPr>
          <t xml:space="preserve">
Lo programado son 13 campañas.
Por fa te encargo ajustar. 
Adicionalmente, el formato de la casilla para reportar el avance esta en porcentaje y no pude modificarlo.
Gracias.</t>
        </r>
      </text>
    </comment>
  </commentList>
</comments>
</file>

<file path=xl/sharedStrings.xml><?xml version="1.0" encoding="utf-8"?>
<sst xmlns="http://schemas.openxmlformats.org/spreadsheetml/2006/main" count="247" uniqueCount="104">
  <si>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</si>
  <si>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</si>
  <si>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</si>
  <si>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</si>
  <si>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</si>
  <si>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</si>
  <si>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</si>
  <si>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</si>
  <si>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</si>
  <si>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</si>
  <si>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</si>
  <si>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</si>
  <si>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</si>
  <si>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</si>
  <si>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</si>
  <si>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</si>
  <si>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</si>
  <si>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</si>
  <si>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</si>
  <si>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</si>
  <si>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</si>
  <si>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</si>
  <si>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</si>
  <si>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</si>
  <si>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</si>
  <si>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</si>
  <si>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</si>
  <si>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</si>
  <si>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</si>
  <si>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</si>
  <si>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</si>
  <si>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</si>
  <si>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</si>
  <si>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</si>
  <si>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</si>
  <si>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</si>
  <si>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</si>
  <si>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</si>
  <si>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</si>
  <si>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</si>
  <si>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Nombre de la Direción u Oficina: Oficina de Comunicaciones </t>
  </si>
  <si>
    <t>Una ciudad que supera la segregación y la discriminación: el ser humano en el centro de las preocupaciones del desarrollo</t>
  </si>
  <si>
    <t xml:space="preserve">Componente de Salud Pública </t>
  </si>
  <si>
    <t xml:space="preserve">Desarrollar un modelo de planificación, gestión, seguimiento y evaluación en el Distrito Capital, que permita fortalecer financiera, técnica y administrativamente los procesos referentes a la restauración de   condiciones ambientales saludables y lograr proyectos de vida sustentables  para sus habitantes y visitantes, en coordinación con las autoridades nacionales y de la región central del país. </t>
  </si>
  <si>
    <t>Territorios saludables y red de salud para la vida desde la diversidad</t>
  </si>
  <si>
    <t>“divulgación y promoción de proyectos, programas y acciones de interés público en salud”</t>
  </si>
  <si>
    <t xml:space="preserve">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 </t>
  </si>
  <si>
    <t xml:space="preserve">Promocionar una cultura de salud en la  ciudad a través de la estrategia “Bogotá Territorio Saludable”, en el marco del plan de desarrollo Bogotá Humana.  </t>
  </si>
  <si>
    <t>x</t>
  </si>
  <si>
    <t>Gestión de procesos contractuales para brindar soporte a los procedimientos de la Oficina de Comunicaciones</t>
  </si>
  <si>
    <t>Respuesta a requerimientos de los entes de control, entidades externas o direcciones de la SDS</t>
  </si>
  <si>
    <t>Porcentaje de procesos contractuales ejecutados</t>
  </si>
  <si>
    <t>Porcentaje de respuesta a requerimientos de los entes de control, entidades externas o direcciones de la SDS</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</si>
  <si>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</si>
  <si>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</si>
  <si>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</si>
  <si>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</si>
  <si>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</si>
  <si>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</si>
  <si>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xml:space="preserve">Cumplimiento oportuno de las acciones de Acreditación que sean requeridas desde la Dirección de Planeación y Sistemas durante el periodo. </t>
  </si>
  <si>
    <t>X</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</si>
  <si>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</si>
  <si>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</si>
  <si>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</si>
  <si>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Mantener la certificación de Calidad de la Secretaria Distrital de Salud en las normas técnicas NTCGP 1000: 2009 en ISO 9001.</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</si>
  <si>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</si>
  <si>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</si>
  <si>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 xml:space="preserve">Implementar el 100% de los Subsistemas que componen el Sistema Integrado de la Gestión a nivel Distrital, al 2016. </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</si>
  <si>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</si>
  <si>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</si>
  <si>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Una Bogotá que defiende y fortalece lo público</t>
  </si>
  <si>
    <t>% de avance en los planes de mejoramiento para la acreditación de  la SDS</t>
  </si>
  <si>
    <t>% de avance en las etapas para el mantenimiento de la certificación de la SDS</t>
  </si>
  <si>
    <t>% de avance en la  implementación de los subsistemas del sistema integrado de gestión</t>
  </si>
  <si>
    <t>Promocionar la cultura de humanización y acreditación en la Secretaría Distrital de Salud, a través de estrategias de comunicación.</t>
  </si>
  <si>
    <t>2  Campañas a diciembre de 2012</t>
  </si>
  <si>
    <t xml:space="preserve">Número de Campañas implementadas para promocionar la cultura de humanización y acreditación
</t>
  </si>
  <si>
    <t>Estrategia de “Bogotá Territorio Saludable” implementada</t>
  </si>
  <si>
    <t xml:space="preserve">
Divulgación de acciones del Sector Salud en las 20 localidades de la ciudad.
</t>
  </si>
  <si>
    <t xml:space="preserve">
Diseño y desarrollo  de campañas enmarcadas, bajo la estrategia “Bogotá territorio Saludable” que respondan a las necesidades de las direcciones de la SDS.
</t>
  </si>
  <si>
    <t>Ejercer la rectoría a través de los lineamientos de comunicación en salud, establecidos con base en las metas del plan Bogotá Humana.</t>
  </si>
  <si>
    <t xml:space="preserve">Diseño y ejecución de campañas de comunicación interna con especial  énfasis en los procesos de Acreditación y Humanización del Sector Salud.
</t>
  </si>
  <si>
    <t>Divulgación de las acciones del Sector Salud para el público interno y la Red Adscrita.</t>
  </si>
  <si>
    <t xml:space="preserve">porcentaje de acciones de comunicación del sector salud divulgadas en las 20 localidades
</t>
  </si>
  <si>
    <t>Nº de campañas desarrolladas bajo la estrategia “Bogotá territorio Saludable”</t>
  </si>
  <si>
    <t xml:space="preserve">Porcentaje de asesorias realizadas 
</t>
  </si>
  <si>
    <t xml:space="preserve">Porcentaje de campañas de comunicación internas implementadas en Acreditación y Humanización </t>
  </si>
  <si>
    <t xml:space="preserve">Porcentaje de acciones de comunicación interna divulgadas para el público interno y la red adscrita
</t>
  </si>
  <si>
    <t>Promocionar la cultura de humanización y acreditación en la Secretaría Distrital de Salud, a través de campañas de comunicación interna.</t>
  </si>
  <si>
    <t>Programado 2015</t>
  </si>
  <si>
    <t>Ejecutado
2015</t>
  </si>
  <si>
    <t xml:space="preserve">COMUNICACIÓN INFORMATIVA 
1. Boletines de prensa: elaboración y divulgación de 12 boletines (3 en enero y 9 en febrero) con los siguientes temas:
• Bogotá registra disminución del 29% en casos de personas quemadas con pólvora en la temporada de fin de año.
• Ante déficit del 80% de reservas de sangre en la ciudad, Secretaría de Salud hace un llamado a la solidaridad de los bogotanos para que donen sangre.
• Por regreso al colegio Secretaría de Salud lanza jornada masiva de vacunación: más de 30 mil niños de 5 años deben vacunarse este fin de semana.
• La Gerencia del Hospital de Meissen se permite informar: A la fecha se ha formalizado el 94% de los contratos de Órdenes de Prestación de Servicios, lo cual garantiza que el Hospital cuenta con el personal necesario para atender a la ciudadanía.
• El 5 de febrero se conmemora el Día Mundial contra el Cáncer. Secretaría de salud entrega recomendaciones para prevenir el aumento de nuevos casos de cáncer en Bogotá.
• En el Día Mundial de la Lucha contra el Cáncer, la Secretaría Distrital de Salud se une y promueve conductas saludables.
• La Gerencia del Hospital Meissen II Nivel se permite informar: La Institución se encuentra funcionando normalmente. No se han cancelado citas de consulta externa y se están realizando las cirugías programadas; todos los servicios se están prestando de manera oportuna y sin ningún contratiempo. 
• Avanzan trabajos para la reapertura del Hospital San Juan de Dios
• Nueva Línea brindará atención integral y personalizada a mujeres víctimas de violencias. 
• Distrito Inaugura Unidad de Cuidados Intensivos para población adulta en Hospital de Engativá
• En su nueva UCI, el Hospital Santa Clara atenderá aproximadamente 300 pacientes al año.
• En Bogotá 3.742 Niños y Niñas menores de 10 años se han identificado con enfermedades huérfanas, en los últimos 10 años.
Cada boletín se envió a 911 contactos en medios de comunicación así: prensa 190, radio 207, televisión 235, medios comunitarios 208, Secretarías de Salud Deptales 71.
2. Atención a medios 
• RCN Radio, tema: cuántos adultos mayores están afiliados al sistema de salud y cuántos no.
• Informe especial revista Semana: incidencia del VIH en jóvenes.
COMUNICACIÓN TRANSVERSAL
1. Diseño y diagramación 
Se realizó el diseño y creación de 87 piezas comunicativas (19 en enero y 68 en febrero):
• Diagramación plegable BSCU- Cordón Umbilical 
• Ajuste diagramación plegable vacunación
• Retablo foto de Bogotá
• Diseño placa Hemocentro
• Diseño y animación tarjeta referencia año nuevo Hemocentro
• Diseño y animación banner intranet referencia enciclopedia de la excelencia 
• Ajuste banner ref. Ebola-Chikunguña para web
• Diseño banner ref. vacunación enero de 2015
• Adaptación afiche para slider web ref. Chikunguña 3 pasos
• Diseño slider web ref. Promocionemos la Vacunación
• Diseño slider web ref. Hosp. San Juan de Dios
• Diseño página para web ref. Hospitales Verdes – OSAB
• Plantillas Power Point para SDS(12 referencias)
• MEME twiter
• MEME Registro Único
• MEME San Juan
• MEME Tw3
• Adaptación Campaña Ludopatía (6 referencias)
• Diseño SDS: Agradecimiento talento humano, actividad física, candidatos postulados, Día sin carro, SDS Invitación Conferencia, candidatos COPASST, Conferencia Diana Uribe (2 referencias), Recolección tapas, Línea Púrpura, campaña Buen Trato (abrazo, saludo) 
• Tarjeta mail Día del periodista
• Pantallas Digitales: Día sin carro, conferencia Diana Uribe, recolección tapas, Lìnea Púrpura, campaña Buen Trato (abrazo, saludo)
• Tarjeta Cumpleaños virtual (2 versiones)
• Sello Oficina de Comunicaciones
• Campaña Buen Trato: adhesivo para ascensores, baños y mesas comedores, 2 botones de solapa, cartel para personajes BTL, diseño papel tapiz
• Diseño y desarrollo presentación ref. Balance gestión 2014 Of. comunicaciones
• Diseño y desarrollo presentación ref. Plan estratégico Of. comunicaciones
• Adaptación de 5 fondos para pantallas Alcaldía de la Alcaldía
• Adición de información en mapa de procesos SDS
• Hemocentro Volante Requisitos Donación Sangre
• Hemocentro Carpeta V2
• Interface para web ref. Portafolios hospitales de la red
• Botón para web ref. Portafolios hospitales de la red
• Slider ref. Rendición de cuentas Subsecretaría de Gestión Territorial 
• Ajuste imagen para slider de la web ref. Elecciones jueces y juezas de paz
• Link interno ref. Rendición de cuentas Subsecretaría de Gestión Territorial 
• Cambio interface vacunación (adición de botón)
• Cambio slider vacunación febrero (Cambio de copys)
• Diseño invitación ref. RETHUS 
• Separata ref. Revive el Hospital San Juan de Dios
• Credencial SIG
2. Corrección de estilo
Corrección de estilo de: 1 libro, 4 artículos de una revista, 3 portadas de libro, 1 guía, 3 cartillas, 1 periódico/boletín, 3 plegables, 5 documentos y 3 piezas comunicativas. Total: 24 documentos (616 páginas corregidas y/o confrontadas).
Libros/Revistas:
“Boletín Indicadores de salud 2011-2013” (132 páginas en pdf)
“Artículo 2-Derecho a la salud infantil” (24 páginas en Word)
“Artículo 4-Reflexiones RBC” (30 páginas en Word)
“Artículo 9-Reflexiones sobre calidad de vida” (37 páginas en Word)
“Artículo 33-Enfoque poblacional” (22 páginas en Word)
“Portada Hemodiálisis” (1 página en pdf) (primera corrección)
“Portada Hemodiálisis” (1 página en pdf) (segunda corrección)
“Portada Toma de muestras” (1 página en pdf)
Cartillas:
“Cartilla La salud es un derecho (segunda versión)” (54 páginas en Word) 
“Cartilla Braille” (6 páginas en Word)
“Cartilla Primer Respondiente” (111 páginas en pdf) (segunda corrección) 
Guías:
“Manual de Hemodiálisis” (154 páginas en Word)
Periódicos/boletines:
“SaludHable 3” (15 páginas en Word)
Plegables:
“Dengue y Chikungunya” (2 páginas en pdf) (segunda corrección)
“Adopción de perros y gatos” (1 página en Word)
“Rabia” (2 páginas en Word)
Documentos:
“Red distrital de sangre” (2 páginas en Word)
“Servicios contratados” (archivo en Excel)
“Servicios contratados con las ESE” (archivo en Excel)
“Red prestadora de servicios de salud” (5 páginas en Word)
“Directorio de Hospitales” (9 páginas en Word)
Piezas comunicativas:
“Placa donación de sangre” (1 página en pdf) (primera corrección)
“Placa donación de sangre” (1 página en pdf) (segunda corrección)
“Tarjeta Hemocentro” (1 página en pdf)
3. Producción audiovisual
• Se inicia un nuevo proyecto para la producción del Portafolio de Servicios de la Red Hospitalaria del Distrito en versión escrita y digital. Se recibieron  21 portafolios de servicios de los 22 hospitales del Distrito. Se redactaron los textos y se enviaron a aprobación de Gerente de Hospitales: La Victoria, El Tunal y Hospital del Sur. Fueron aprobados La Victoria y Hospital del Sur, los cuales fueron enviados a corrección de estilo y a diagramación.
• Preproducción, producción y postproducción de video para Salud Pública y la Dirección TIC: lanzamiento de tabletas utilizadas por equipos de Territorios Saludables:
• Reuniones con el referente asignado 
• Elaboración de escaleta y redacciones para los off del video.
• Selección del título para la pieza: Territorio Saludable Móvil.
• Desglose de locaciones de los lugares para las grabaciones. 
• Grabación y edición con graficación 
• Fotografía 
• El Banco de fotografía a la actualidad se encuentran almacenadas 2859 fotos.
• El Banco de video a la actualidad consta de 18 piezas en 2013 y 32 piezas en 2014, para un total de 50 Vídeos en el Banco de la SDS. 
4. Eventos 
• Jornada de vacunación 31 de enero: En compañía de la referente de comunicaciones de Salud Pública de la SDS y la referente de comunicaciones del Hospital Rafael Uribe, se realiza visita al parque de Villa Mayor, para revisión del sitio del evento y entrega de recomendaciones para la realización del mismo.
• Entrega UCI Hospital de Engativá: se realiza avanzada en compañía de la comunicadora del hospital, se realizaron solicitudes para la realización del evento (inauguración y rueda de prensa con presencia del alcalde y secretario).
• Entrega UCI Hospital Santa Clara: Se realiza avanzada en compañía de la comunicadora del hospital, se realizaron las siguientes solicitudes para la realización del evento (inauguración y rueda de prensa con presencia del alcalde y secretario)
• Lanzamiento Línea Púrpura
A 28 de febrero se han realizado 4 eventos, 2 de ellos con presencia del alcalde mayor de Bogotá.
COMUNICACIÓN PARA LA INTERACCIÓN 
• Revista trimestral “SaludHable”: se  realizó la primera propuesta de construcción de la edición N° 3 de la revista “SaludHable” con el tema central: Qué es y qué hace la Red Distrital de Bancos de Sangre. Se llevaron a cabo los ajustes necesarios para la versión final. Se envió a impresión para una producción aprox. de 4.500 ejemplares 
Se realizó primera propuesta para construcción edición N 4 cuyo tema central será Etnias. 
• Periódico “Participación al Día”: Se realizó entrega de los 7.000 ejemplares de la edición N° 49; 6 mil fueron entregados a Participación Social y Servicio al Ciudadano, allí los distribuyeron en CADES, Supercades, ventanillas de atención al ciudadano, espacio de los jueves, Red de Comunicadores y Junta de asociaciones de usuarios. Los ejemplares restantes fueron entregados al Hemocentro para ser distribuidos en la unidad móvil de donación de sangre. 
N° 50: Se realizó cambio del tema central de ésta edición, lo cual retrasó su producción, tema: Reapertura San Juan de Dios y Ley Estatutaria.  
N° 51: Envío de correo para establecer fechas y referentes responsables de la construcción de la información. Debido al reemplazo de artículos las páginas centrales que correspondían a la edición N° 50, Territorios Saludables será el tema para esta edición. 
*Cartilla“Lineamientos acceso a servicios de salud para la población víctima del conflicto armado en Bogotá D.C.: Se realizó ajuste del texto y corrección de estilo y se envió a diseño.                                                                                    
COMUNICACIÓN DIGITAL 
1. Facebook: El perfil de facebook de la Secretaría tiene a 28 de febrero de 2015, 1999 seguidores.  En enero de 2015 tuvimos 1833; es decir que aumentamos en 166 seguidores.
Los temas publicados en el Fan Page fueron:
• La adicción al juego afecta tu vida y la de la gente que amas. 
• Aquí toda la información sobre el Chikungunya y el Ébola 
• Este fin de semana habrá 4 puntos de donación de sangre, asiste y dona
• ¿Despacio o Espacio? Próximo jueves 5 de Febrero ‪#‎DíaSinCarro‬, movilízate en transporte público, bicicleta o camina.
• Video Vea aquí el trabajo que se realiza para la reapertura del Hospital San Juan de Dios.
• El Alcalde Mayor Gustavo Petro invita a los ciudadanos a usar medios alternativos de transporte en el Día Sin Carro.
• La secretaria de Movilidad, Constanza García, invita a los ciudadanos a participar de la jornada del Día Sin Carro
• Compartimos el boletín del Observatorio de Salud Ambiental: "Consideraciones saludables para el Día sin Carro".
• Para dar cumplimiento a la Resolución 3030 de 2014 del Ministerio de Salud se solicita a los profesionales, auxiliares y técnicos de la salud inscritos en la Secretaría de Salud de Bogotá desde el 1 de octubre de 2014, ingresar a la páginawww.saludcapital.gov.co.
• Publicación de los boletines mencionados en Comunicación informativa.
• A través del fan page se brindó orientación a 17 ciudadanos que solicitaron información sobre trámites y servicios de la Secretaría o ampliación de la información publicada. 
2. Página Web
• Se publicaron en el HOME de noticias los boletines de prensa mencionados en Comunicación informativa. 
• Se realizaron 3 cambios en la página de Aseguramiento para actualizarla según la nueva estructura: Servicios Contratados con las ESE, Red Complementaria de Servicios de Salud 2014, Red Prestadora de Servicios de Salud 2014 - 2015 
• Publicación Informe de Seguimiento a la Estrategia del Plan Anticorrupción. 
• Se anexó (1) PDF en la Campaña del Chikungunya sobre la Circular 001
• Cronograma de esterilización caninos y felinos
• Publicación Circular sobre Prevención mortalidad materna.
• Ubicación banner contra la adicción al juego 
• Adaptación y publicación slide del Chikungunya enviado por el Ministerio de Salud.
• Publicación listas sobre Servicio Social Obligatorio de Profesionales con Plazas Asignadas y otros sin Plazas Asignadas. 
• Creación página de Hospitales Verdes con cuatro (4) enlaces: Observatorio, Boletín 1 y 2, Video
• Creación banner Renace San Juan de Dios
• Se creó el enlace del periódico “Participación al Día” digital N° 49 
• Creación enlace Revista Digital Salud Hable (pólvora) 
• Cambios página DCRUE 
• Cambio Directorio de Funcionarios SDS
• Publicación Balances de Junio-Sep 2014 en link Dirección Financiera
• Dos (2) cambios en los enlaces del Sistema de Habilitación  
• Ingreso Diligenciamiento Formulario de inscripción en el Registro Especial de Prestadores de Servicios de Salud
• En el marco de la Ley 1712 se actualizó la siguiente información: Informes de Control Interno, Informe de Gestión, Informe de Auditoría Decreto 371- Vigencia 2014, Decreto 507 (Funciones de la Secretaría), seis (6) Informes Presupuestales de Financiera.  
• Actualización página de trámites y servicios 
• Publicación banner de Rendición de Cuentas de la Subdirección de Gestión Territorial y participación Ciudadana.
• El banner de San Juan de Dios se enlazó con el documental de Canal Capital 
• Publicación banner del Día sin Carro y enlace a la propaganda en YouTube 
• Creación link con las diferentes Entidades de Control 
• Envío a la Secretaría Distrital de Educación banner de carné de vacunación y el enlace de campaña VPH.
• Creación banner Sistema Distrital de Quejas y Soluciones 
• Se realizaron cambios en el diseño de la interface de Primera Infancia.
3. Mensajes de texto cortos a celulares (SMS)
Se enviaron seis mensajes de texto sensibilizando a la ciudadanía sobre la importancia de donar sangre:
• Primer llamado Donación de Sangre Hemocentro Distrital a la base de datos de 832 personas.
• Segundo llamado Donación de Sangre Hemocentro Distrital a 93 personas. 
• Tercer llamado Donación de Sangre a 46 personas.
• Cuarto llamado dona sangre a 14.789 personas inscritas en la base de datos del Hospital Simón Bolívar.
• Quinto llamado Donación de Sangre a 167 personas inscritas en la base de datos del hospital de Bosa.
• Sexto llamado Donación de Sangre a 286 personas inscritas en la base de datos del hospital el Tunal.
4. YouTube
Publicación de diez (10) videos: Observatorio Salud Ambiental, Vigilancia Sanitaria, portafolio servicios hospitales San Cristóbal, Rafael Uribe Uribe, del Sur y Engativá, programas Le tengo el remedio (donación sangre, centros amigables, adopción de animales criollos, prevención consumo tabaco
5. Pinterest: publicación registro fotográfico de eventos: inauguración  Línea Púrpura (10 fotos), Inauguración San Juan de Dios (15 fotos). 
6. E-mailing: Creación y envío de 6 e-mailings:
De regreso a Clases Sector Salud vacuna gratis a niños de 0 a 5 años, La gerencia del Hospital de Meissen se permite informar, Invitación Línea Púrpura Distrital, Déficit de Sangre, Feliz año Hemocentro y Revista Salud Hable Pólvora.
7. Newsletter: elaboración y envío de 5 Newsletters.
• Newsletter #33: En Diciembre se requiere mayor número de donantes de sangre para atender las necesidades  de los Hospitales de Bogotá, Bogotá Humana quiere que esta navidad haya cero niños quemados con pólvora en la ciudad, En Bogotá no existe el vector transmisor del Chikungunya.
• Newsletter #34: Bogotá Registra disminución del 29% en casos de personas quemada con pólvora en la temporada de fin de año, los hospitales de la red pública distrital cierran el año 2014 sin déficit presupuestal.
• Newsletter #35: Distrito Inaugura Unidad de cuidados Intensivos Hospital Engativá, Distrito Inaugura Sala Cuidados intensivos Hospital Santa Clara, En Bogotá 3.742  menores Enfermedades Huérfanas, - Cronograma Asignación Plazas
• Newsletter  #36: Inscripción Profesionales Rethus, Avanzan trabajos reapertura San Juan de Dios, Línea Púrpura, Cronograma Esterilizaciones Caninas y Felinas
• Newsletter #37: Subsecretaría de Gestión Territorial Rendición de Cuentas, Quienes son los jueces de Paz, Entrega recomendaciones para prevenir Cáncer, consideraciones Día Sin Carro  
8. Twitter 
A 28 de febrero la cuenta tiene 27.818 seguidores
Envío de 497 trinos (269 en enero y 228 en febrero), un  promedio de 8  trinos diarios. 
• Actividades y campañas de salud: Intervención del Secretario de Salud en el Concejo de Bogotá en debate sobre accidentalidad en la ciudad, Jornada de Donación de Sangre, recomendaciones generales para jornada nacional de vacunación, programa canal capital sobre el especial del Hospital San Juan de Dios, Línea Púrpura, Firma de la Ley Estatutaria en Salud, Foro Primera Infancia y gestantes, prevención Ébola, inauguración UCI  Santa Clara, inauguración UCI  del Hospital Engativá, Día de las Enfermedades Huérfanas, visita UPA San Francisco y Hospital Vista Hermosa, Así Vamos en Salud, Hospital San Juan de Dios.
• Trinos enviados como estrategia transversal con otras entidades del Distrito: redes sorteo de las viviendas VIP del proyecto #plazadelahoja, Jueces y Juezas de paz y reconsideración. </t>
  </si>
  <si>
    <t xml:space="preserve">Campañas implementadas: 
1. Vacunación ingreso al colegio 
Público objetivo: Población bogotana, específicamente madres y padres de familia y cuidadores de niños de 0 a 5 años.
Objetivo: invitar, animar y concientizar a la población objetivo sobre la importancia de que niños y niñas estén vacunados contra las enfermedades inmunoprevenibles. 
• Ajuste a la cuña de la campaña "Tu hijo puede ser un héroe"
• Activación de la campaña en las principales emisoras de radio 
• Solicitud de impresión de 10.000 plegables con información alusiva a la Jornada
• Entrega del material a la comunidad a través de los equipos médicos de Territorio Saludable. 
• Solicitud del  Plan de Medios que consistió en una cuña de 30 segundos: 150 veces en radio comunitaria y 373 veces en radio comercial. 
2. Jornada de donación de sangre 
Público objetivo: Población bogotana mayor de edad. 
Objetivo: Invitar, animar y concientizar a la población objetivo de la importancia de donar sangre para salvar la vida de otras personas, en especial ante la escasez registrada en enero.
• Comité creativo para la proyección de la cuña y solicitud de producción a Agencia en Casa
• Activación de la campaña en las principales emisoras de radio 
• Solicitud del Plan de Medios que consistió en la emisión de una cuña 192 veces en las principales cadenas radiales. 
3. ERA 
Público objetivo: Población bogotana, específicamente madres y padres de familia y cuidadores de niños y niñas.
 Objetivo: Sensibilizar a las familias sobre los riesgos y cuidados frente a las Enfermedades Respiratorias Agudas. 
• Impresión de 60 mil plegables y 800 afiches 
Campañas/acciones de comunicación a 28 de febrero de 2015: 3
1. Jornada vacunación ingreso a clases
2. Jornada donación de sangre
3. ERA
</t>
  </si>
  <si>
    <t>1. Reunión mensual con jefes de prensa de los hospitales públicos, realizada el 20 de enero con asistencia de 29 personas. Los temas tratados fueron:
• Vacunación: estrategia de medios para la jornada de 31 de enero del 2015.
• Conferencia sobre los componentes comunicativos para crear un plan de comunicaciones, por parte del Dr. Carlos Castro asesor del despacho. 
• Presentación del grupo de comunicaciones de Participación. 
• Explicación de la revista impresa sobre los portafolios de los hospitales. 
2. Asesoría y aprobación de piezas gráficas diseñadas por comunicadores de hospitales o de otras direcciones de las SDS:
• Cartillas y folletos perros y gatos.
• Marcación carpas y vehículos Puntos por el Derecho a la Salud (PDS)
• Piezas comunicativas enfermedades prevalentes</t>
  </si>
  <si>
    <t xml:space="preserve">1. Se proyectó Acta de Inicio del contrato de las siguientes personas: Contrato de prestación de servicios No. 1412 de 2014 suscrito con el señor Ricardo Andrés Ropain Mendoza, Contrato de Prestación de Suministro No. 1377 de 2014 suscrito con la Fundación Soluciones Integrales Ver, de acuerdo a lo anterior, se incluyeron en el sistema electrónico de contratación.  
2.  Se proyectó concepto técnico favorable para llevar a cabo prórroga del contrato de prestación de servicios No. 2054 de 2013 suscrito con el señor Cesar Augusto Calderón Rodríguez. 
3. Se proyectó concepto técnico favorable para llevar a cabo suspensión por 26 días del contrato de prestación de servicios No. 1227 de 2014 suscrito con el señor Ricardo Andrés Arevalo Gómez. </t>
  </si>
  <si>
    <t>* Se dio respuesta  al octavo interrogante del radicado No.2015ER4122 de fecha 20 de Enero  de 2015 a través del cual el Concejo de Bogotá propone proyecto de acuerdo sobre las restricciones contenidas en el Decreto 263 de 2011.
Sistema de Quejas y Soluciones SQS:
* Durante el periodo  se presentó 1 (un) requerimiento a través del aplicativo del Sistema de Quejas y Soluciones SQS. Acumulado a la fecha: 1</t>
  </si>
  <si>
    <t>*Elaboración del plan de trabajo de las campañas de comunicación interna previstas para 2015 con acciones, piezas de comunicación, responsables, teniendo en cuenta el contrato para desarrollarlas celebrado en el año 2014. 
*Definición campaña interna sobre el Buen Trato y consecuente desarrollo conceptual y gráfico de las piezas y acciones que esta comprende. 
* Puesta en marcha campañas Buen Trato y Saludo:  Elaboración de brief para activación de campaña (BTL), campaña de expectativa a través de personajes que recibieron a los colaboradores de la SDS. Elaboración de extos para carteles que llevaban los actores, ubicación de vinilos en  puertas ascensores, baños y mesas comedores y botones de solapa. 
* Conferencia "Liderazgo a través de la historia" dictada por Diana Uribe. Realizada el 24 de febrero con asistencia de 180 colaboradores. Convocatoria por medio de SDS  a través de mensajes de expectativa y el día de la conferencia recibimiento a colaboraldores con personajes caracterizados como 3 líderes. Elaboración texto mensaje de agradecimiento por asistencia y envío de la grabación.
*Desarrollo de 2 de las piezas de comunicación que comprende la campaña interna "La SDS también es territorio saludable", prevista para el mes de mayo: Agenda Institucional 2015 de la SDS (lo que implicó consecución material necesario, toma de fotografías, definición de personajes y consecución de entrevistas, aprobaciones respectivas), y Tarjeta crecencial sobre la Política del Sistema Integrado de Gestión para portar con el carné institucional.  
*Desarrollo reunión el 6 de enero con los líderes del Subsistema de Seguridad y Salud en el Trabajo de la SDS para socializar las campañas de comunicación dirigidas al público interno y cuyo temas están relacionados con ese subsistema en aras de optimizar recursos, aunar esfuerzos y generar mayor impacto. 
• Elaboración de preguntas para encuesta de evaluación de las acciones/campañas internas de 2014 y perspectivas 2015.</t>
  </si>
  <si>
    <t xml:space="preserve">1. Administración canales de comunicación interna:
Correo SDS/comunicaciones:
• Elaboración de 109 mensajes para envío por SDS/Comunicaciones
• Envío y reenvío de 123 correos en los cuales se divulgó información relacionada con los procedimientos de las Subsecretaría y/o  Direcciones de Talento Humano: (Bienestar, Capacitación, Seguridad y Salud en el Trabajo), Planeación Sectorial, Planeación Institucional, Oficina Comunicaciones, Servicios sociales, Despacho, Hemocentro, Oficina Asesora Jurídica, Dirección Administrativa, Dirección TIC, Subdirección de Contratación, Dirección de Planeación, Institucional y Calidad, Avisos fallecimientos
• Elaboración de 5 textos diseños especiales para envío por SDS y/o publicación pantallas
 Carteleras digitales: actualización de contenidos
• Campaña ludopatía
• Video Observatorio Salud Ambiental
• Candidatos COPASST
• Objetivos SIG
• Política SIG
• Decálogo Buen Servicio
• Visitas y reuniones alto nivel secretario
• Invitación Donación sangre
• Campañas que continuaron: ébola, Chikungunya 
• Campaña ludopatía ref 2
• Campaña Buen Trato
• Agradecimiento jornada abrazo
• Agradecimiento recolección tapas
• Campaña abrazos
• Campañas que continuaron: ludopatía, invitación Donación sangre
Intranet
*Inicio de la actualización del contenido de acuerdo con diagnóstico realizado, necesidades identificadas y solicitudes recibidas.
*Revisión de los permisos de publicación que tiene la oficina de comunicaciones y solicitud permisos a la Dirección TIC para mejorar la oportunidad en la divulgación de información a través de este medio. 
*Desarrollo de una jornada de entrenamiento  (enero 9 y 13) con la ingeniera que soporta técnicamente la intranet desde la Dirección TIC  sobre edición y publicación de contenidos en este medio de comunicación.
*Actualización del home e inicio de la depuración de los menús: Nuestra Entidad, Talento Humano y Servicios.  
2. Acciones de comunicación interna: 
*Atención y respuesta a solicitudes de montaje y divulgación de 2 encuestas: Bienestar - S&amp;ST y Sociodemográfica, lo que implicó revisión de los cuestionarios, gestión con la Dirección TIC para su montaje en el software libre que se decidió por las características de las preguntas (reunión enero 19), seguimiento y divulgación de las mismas a través del correo institucional para impulsar su diligenciamiento. 
*Definición de acciones de comunicación bajo la responsabilidad directa de la oficina de comunicaciones en el marco del Plan Anticorrupción y de Atención al Ciudadano de la SDS para 2015, previa revisión con otros procesos como Atención al Ciudadano y el SIG y al interior de la oficina, y posterior socialización al interior de la oficina y concertación del plan de trabajo con los responsables designados para cada una de las acciones. 
*Elaboración propuesta contenido folleto para entregar cuando las personas se vinculan a la entidad por planta o contrato, como una herramienta que complementa la inducción presencial o la jornada informativa, y posterior envío a la Dirección de Gestión de Talento Humano para su revisión y validación. </t>
  </si>
  <si>
    <t>COMUNICACIÓN INFORMATIVA 
1. Boletines de prensa: elaboración y divulgación de 12 boletines (3 en enero y 9 en febrero) con los siguientes temas:
• Bogotá registra disminución del 29% en casos de personas quemadas con pólvora en la temporada de fin de año.
• Ante déficit del 80% de reservas de sangre en la ciudad, Secretaría de Salud hace un llamado a la solidaridad de los bogotanos para que donen sangre.
• Por regreso al colegio Secretaría de Salud lanza jornada masiva de vacunación: más de 30 mil niños de 5 años deben vacunarse este fin de semana.
• La Gerencia del Hospital de Meissen se permite informar: A la fecha se ha formalizado el 94% de los contratos de Órdenes de Prestación de Servicios, lo cual garantiza que el Hospital cuenta con el personal necesario para atender a la ciudadanía.
• El 5 de febrero se conmemora el Día Mundial contra el Cáncer. Secretaría de salud entrega recomendaciones para prevenir el aumento de nuevos casos de cáncer en Bogotá.
• En el Día Mundial de la Lucha contra el Cáncer, la Secretaría Distrital de Salud se une y promueve conductas saludables.
• La Gerencia del Hospital Meissen II Nivel se permite informar: La Institución se encuentra funcionando normalmente. No se han cancelado citas de consulta externa y se están realizando las cirugías programadas; todos los servicios se están prestando de manera oportuna y sin ningún contratiempo. 
• Avanzan trabajos para la reapertura del Hospital San Juan de Dios
• Nueva Línea brindará atención integral y personalizada a mujeres víctimas de violencias. 
• Distrito Inaugura Unidad de Cuidados Intensivos para población adulta en Hospital de Engativá
• En su nueva UCI, el Hospital Santa Clara atenderá aproximadamente 300 pacientes al año.
• En Bogotá 3.742 Niños y Niñas menores de 10 años se han identificado con enfermedades huérfanas, en los últimos 10 años.
Cada boletín se envió a 911 contactos en medios de comunicación así: prensa 190, radio 207, televisión 235, medios comunitarios 208, Secretarías de Salud Deptales 71.
2. Atención a medios 
• RCN Radio, tema: cuántos adultos mayores están afiliados al sistema de salud y cuántos no.
• Informe especial revista Semana: incidencia del VIH en jóvenes.
COMUNICACIÓN TRANSVERSAL
1. Diseño y diagramación 
Se realizó el diseño y creación de 87 piezas comunicativas (19 en enero y 68 en febrero):
• Diagramación plegable BSCU- Cordón Umbilical 
• Ajuste diagramación plegable vacunación
• Retablo foto de Bogotá
• Diseño placa Hemocentro
• Diseño y animación tarjeta referencia año nuevo Hemocentro
• Diseño y animación banner intranet referencia enciclopedia de la excelencia 
• Ajuste banner ref. Ebola-Chikunguña para web
• Diseño banner ref. vacunación enero de 2015
• Adaptación afiche para slider web ref. Chikunguña 3 pasos
• Diseño slider web ref. Promocionemos la Vacunación
• Diseño slider web ref. Hosp. San Juan de Dios
• Diseño página para web ref. Hospitales Verdes – OSAB
• Plantillas Power Point para SDS(12 referencias)
• MEME twiter
• MEME Registro Único
• MEME San Juan
• MEME Tw3
• Adaptación Campaña Ludopatía (6 referencias)
• Diseño SDS: Agradecimiento talento humano, actividad física, candidatos postulados, Día sin carro, SDS Invitación Conferencia, candidatos COPASST, Conferencia Diana Uribe (2 referencias), Recolección tapas, Línea Púrpura, campaña Buen Trato (abrazo, saludo) 
• Tarjeta mail Día del periodista
• Pantallas Digitales: Día sin carro, conferencia Diana Uribe, recolección tapas, Lìnea Púrpura, campaña Buen Trato (abrazo, saludo)
• Tarjeta Cumpleaños virtual (2 versiones)
• Sello Oficina de Comunicaciones
• Campaña Buen Trato: adhesivo para ascensores, baños y mesas comedores, 2 botones de solapa, cartel para personajes BTL, diseño papel tapiz
• Diseño y desarrollo presentación ref. Balance gestión 2014 Of. comunicaciones
• Diseño y desarrollo presentación ref. Plan estratégico Of. comunicaciones
• Adaptación de 5 fondos para pantallas Alcaldía de la Alcaldía
• Adición de información en mapa de procesos SDS
• Hemocentro Volante Requisitos Donación Sangre
• Hemocentro Carpeta V2
• Interface para web ref. Portafolios hospitales de la red
• Botón para web ref. Portafolios hospitales de la red
• Slider ref. Rendición de cuentas Subsecretaría de Gestión Territorial 
• Ajuste imagen para slider de la web ref. Elecciones jueces y juezas de paz
• Link interno ref. Rendición de cuentas Subsecretaría de Gestión Territorial 
• Cambio interface vacunación (adición de botón)
• Cambio slider vacunación febrero (Cambio de copys)
• Diseño invitación ref. RETHUS 
• Separata ref. Revive el Hospital San Juan de Dios
• Credencial SIG
2. Corrección de estilo
Corrección de estilo de: 1 libro, 4 artículos de una revista, 3 portadas de libro, 1 guía, 3 cartillas, 1 periódico/boletín, 3 plegables, 5 documentos y 3 piezas comunicativas. Total: 24 documentos (616 páginas corregidas y/o confrontadas).
Libros/Revistas:
“Boletín Indicadores de salud 2011-2013” (132 páginas en pdf)
“Artículo 2-Derecho a la salud infantil” (24 páginas en Word)
“Artículo 4-Reflexiones RBC” (30 páginas en Word)
“Artículo 9-Reflexiones sobre calidad de vida” (37 páginas en Word)
“Artículo 33-Enfoque poblacional” (22 páginas en Word)
“Portada Hemodiálisis” (1 página en pdf) (primera corrección)
“Portada Hemodiálisis” (1 página en pdf) (segunda corrección)
“Portada Toma de muestras” (1 página en pdf)
Cartillas:
“Cartilla La salud es un derecho (segunda versión)” (54 páginas en Word) 
“Cartilla Braille” (6 páginas en Word)
“Cartilla Primer Respondiente” (111 páginas en pdf) (segunda corrección) 
Guías:
“Manual de Hemodiálisis” (154 páginas en Word)
Periódicos/boletines:
“SaludHable 3” (15 páginas en Word)
Plegables:
“Dengue y Chikungunya” (2 páginas en pdf) (segunda corrección)
“Adopción de perros y gatos” (1 página en Word)
“Rabia” (2 páginas en Word)
Documentos:
“Red distrital de sangre” (2 páginas en Word)
“Servicios contratados” (archivo en Excel)
“Servicios contratados con las ESE” (archivo en Excel)
“Red prestadora de servicios de salud” (5 páginas en Word)
“Directorio de Hospitales” (9 páginas en Word)
Piezas comunicativas:
“Placa donación de sangre” (1 página en pdf) (primera corrección)
“Placa donación de sangre” (1 página en pdf) (segunda corrección)
“Tarjeta Hemocentro” (1 página en pdf)
3. Producción audiovisual
• Se inicia un nuevo proyecto para la producción del Portafolio de Servicios de la Red Hospitalaria del Distrito en versión escrita y digital. Se recibieron  21 portafolios de servicios de los 22 hospitales del Distrito. Se redactaron los textos y se enviaron a aprobación de Gerente de Hospitales: La Victoria, El Tunal y Hospital del Sur. Fueron aprobados La Victoria y Hospital del Sur, los cuales fueron enviados a corrección de estilo y a diagramación.
• Preproducción, producción y postproducción de video para Salud Pública y la Dirección TIC: lanzamiento de tabletas utilizadas por equipos de Territorios Saludables:
• Reuniones con el referente asignado 
• Elaboración de escaleta y redacciones para los off del video.
• Selección del título para la pieza: Territorio Saludable Móvil.
• Desglose de locaciones de los lugares para las grabaciones. 
• Grabación y edición con graficación 
• Fotografía 
• El Banco de fotografía a la actualidad se encuentran almacenadas 2859 fotos.
• El Banco de video a la actualidad consta de 18 piezas en 2013 y 32 piezas en 2014, para un total de 50 Vídeos en el Banco de la SDS. 
4. Eventos 
• Jornada de vacunación 31 de enero: En compañía de la referente de comunicaciones de Salud Pública de la SDS y la referente de comunicaciones del Hospital Rafael Uribe, se realiza visita al parque de Villa Mayor, para revisión del sitio del evento y entrega de recomendaciones para la realización del mismo.
• Entrega UCI Hospital de Engativá: se realiza avanzada en compañía de la comunicadora del hospital, se realizaron solicitudes para la realización del evento (inauguración y rueda de prensa con presencia del alcalde y secretario).
• Entrega UCI Hospital Santa Clara: Se realiza avanzada en compañía de la comunicadora del hospital, se realizaron las siguientes solicitudes para la realización del evento (inauguración y rueda de prensa con presencia del alcalde y secretario)
• Lanzamiento Línea Púrpura.
COMUNICACIÓN PARA LA INTERACCIÓN 
• Revista trimestral “SaludHable”: se  realizó la primera propuesta de construcción de la edición N° 3 de la revista “SaludHable” con el tema central: Qué es y qué hace la Red Distrital de Bancos de Sangre. Se llevaron a cabo los ajustes necesarios para la versión final. Se envió a impresión para una producción aprox. de 4.500 ejemplares 
Se realizó primera propuesta para construcción edición N 4 cuyo tema central será Etnias. 
• Periódico “Participación al Día”: Se realizó entrega de los 7.000 ejemplares de la edición N° 49; 6 mil fueron entregados a Participación Social y Servicio al Ciudadano, allí los distribuyeron en CADES, Supercades, ventanillas de atención al ciudadano, espacio de los jueves, Red de Comunicadores y Junta de asociaciones de usuarios. Los ejemplares restantes fueron entregados al Hemocentro para ser distribuidos en la unidad móvil de donación de sangre. 
N° 50: Se realizó cambio del tema central de ésta edición, lo cual retrasó su producción, tema: Reapertura San Juan de Dios y Ley Estatutaria.  
N° 51: Envío de correo para establecer fechas y referentes responsables de la construcción de la información. Debido al reemplazo de artículos las páginas centrales que correspondían a la edición N° 50, Territorios Saludables será el tema para esta edición.                                                                                                                                                                                                                                                                                                                                                                                             • Cartilla “Lineamientos acceso a servicios de salud para la población víctima del conflicto armado en Bogotá D.C.: Se realizó ajuste del texto y corrección de estilo y se envió a diseño.                                                                                                                                                                                                                                                                                                                                                                                                                                                                                                                                        
COMUNICACIÓN DIGITAL 
1. Facebook
Los temas publicados en el Fan Page fueron:
• La adicción al juego afecta tu vida y la de la gente que amas. 
• Aquí toda la información sobre el Chikungunya y el Ébola 
• Este fin de semana habrá 4 puntos de donación de sangre, asiste y dona
• ¿Despacio o Espacio? Próximo jueves 5 de Febrero ‪#‎DíaSinCarro‬, movilízate en transporte público, bicicleta o camina.
• Video Vea aquí el trabajo que se realiza para la reapertura del Hospital San Juan de Dios.
• El Alcalde Mayor Gustavo Petro invita a los ciudadanos a usar medios alternativos de transporte en el Día Sin Carro.
• La secretaria de Movilidad, Constanza García, invita a los ciudadanos a participar de la jornada del Día Sin Carro
• Compartimos el boletín del Observatorio de Salud Ambiental: "Consideraciones saludables para el Día sin Carro".
• Para dar cumplimiento a la Resolución 3030 de 2014 del Ministerio de Salud se solicita a los profesionales, auxiliares y técnicos de la salud inscritos en la Secretaría de Salud de Bogotá desde el 1 de octubre de 2014, ingresar a la páginawww.saludcapital.gov.co.
• Publicación de los boletines mencionados en Comunicación informativa.
• A través del fan page se brindó orientación a 17 ciudadanos que solicitaron información sobre trámites y servicios de la Secretaría o ampliación de la información publicada. 
2. Página Web
• Se publicaron en el HOME de noticias los boletines de prensa mencionados en Comunicación informativa. 
• Se realizaron 3 cambios en la página de Aseguramiento para actualizarla según la nueva estructura: Servicios Contratados con las ESE, Red Complementaria de Servicios de Salud 2014, Red Prestadora de Servicios de Salud 2014 - 2015 
• Publicación Informe de Seguimiento a la Estrategia del Plan Anticorrupción. 
• Se anexó (1) PDF en la Campaña del Chikungunya sobre la Circular 001
• Cronograma de esterilización caninos y felinos
• Publicación Circular sobre Prevención mortalidad materna.
• Ubicación banner contra la adicción al juego 
• Adaptación y publicación slide del Chikungunya enviado por el Ministerio de Salud.
• Publicación listas sobre Servicio Social Obligatorio de Profesionales con Plazas Asignadas y otros sin Plazas Asignadas. 
• Creación página de Hospitales Verdes con cuatro (4) enlaces: Observatorio, Boletín 1 y 2, Video
• Creación banner Renace San Juan de Dios
• Se creó el enlace del periódico “Participación al Día” digital N° 49 
• Creación enlace Revista Digital Salud Hable (pólvora) 
• Cambios página DCRUE 
• Cambio Directorio de Funcionarios SDS
• Publicación Balances de Junio-Sep 2014 en link Dirección Financiera
• Dos (2) cambios en los enlaces del Sistema de Habilitación  
• Ingreso Diligenciamiento Formulario de inscripción en el Registro Especial de Prestadores de Servicios de Salud
• En el marco de la Ley 1712 se actualizó la siguiente información: Informes de Control Interno, Informe de Gestión, Informe de Auditoría Decreto 371- Vigencia 2014, Decreto 507 (Funciones de la Secretaría), seis (6) Informes Presupuestales de Financiera.  
• Actualización página de trámites y servicios 
• Publicación banner de Rendición de Cuentas de la Subdirección de Gestión Territorial y participación Ciudadana.
• El banner de San Juan de Dios se enlazó con el documental de Canal Capital 
• Publicación banner del Día sin Carro y enlace a la propaganda en YouTube 
• Creación link con las diferentes Entidades de Control 
• Envío a la Secretaría Distrital de Educación banner de carné de vacunación y el enlace de campaña VPH.
• Creación banner Sistema Distrital de Quejas y Soluciones 
• Se realizaron cambios en el diseño de la interface de Primera Infancia.
3. Mensajes de texto cortos a celulares (SMS)
Se enviaron seis mensajes de texto sensibilizando a la ciudadanía sobre la importancia de donar sangre:
• Primer llamado Donación de Sangre Hemocentro Distrital a la base de datos de 832 personas.
• Segundo llamado Donación de Sangre Hemocentro Distrital a 93 personas. 
• Tercer llamado Donación de Sangre a 46 personas.
• Cuarto llamado dona sangre a 14.789 personas inscritas en la base de datos del Hospital Simón Bolívar.
• Quinto llamado Donación de Sangre a 167 personas inscritas en la base de datos del hospital de Bosa.
• Sexto llamado Donación de Sangre a 286 personas inscritas en la base de datos del hospital el Tunal.
4. YouTube
Publicación de diez (10) videos: Observatorio Salud Ambiental, Vigilancia Sanitaria, portafolio servicios hospitales San Cristóbal, Rafael Uribe Uribe, del Sur y Engativá, programas Le tengo el remedio (donación sangre, centros amigables, adopción de animales criollos, prevención consumo tabaco
5. Pinterest: publicación registro fotográfico de eventos: inauguración  Línea Púrpura (10 fotos), Inauguración San Juan de Dios (15 fotos). 
6. E-mailing: Creación y envío de 6 e-mailings:
De regreso a Clases Sector Salud vacuna gratis a niños de 0 a 5 años, La gerencia del Hospital de Meissen se permite informar, Invitación Línea Púrpura Distrital, Déficit de Sangre, Feliz año Hemocentro y Revista Salud Hable Pólvora.
7. Newsletter: elaboración y envío de 5 Newsletters.
• Newsletter #33: En Diciembre se requiere mayor número de donantes de sangre para atender las necesidades  de los Hospitales de Bogotá, Bogotá Humana quiere que esta navidad haya cero niños quemados con pólvora en la ciudad, En Bogotá no existe el vector transmisor del Chikungunya.
• Newsletter #34: Bogotá Registra disminución del 29% en casos de personas quemada con pólvora en la temporada de fin de año, los hospitales de la red pública distrital cierran el año 2014 sin déficit presupuestal.
• Newsletter #35: Distrito Inaugura Unidad de cuidados Intensivos Hospital Engativá, Distrito Inaugura Sala Cuidados intensivos Hospital Santa Clara, En Bogotá 3.742  menores Enfermedades Huérfanas, - Cronograma Asignación Plazas
• Newsletter  #36: Inscripción Profesionales Rethus, Avanzan trabajos reapertura San Juan de Dios, Línea Púrpura, Cronograma Esterilizaciones Caninas y Felinas
• Newsletter #37: Subsecretaría de Gestión Territorial Rendición de Cuentas, Quienes son los jueces de Paz, Entrega recomendaciones para prevenir Cáncer, consideraciones Día Sin Carro  
8. Twitter 
Envío de 497 trinos (269 en enero y 228 en febrero), un  promedio de 8  trinos diarios. 
• Actividades y campañas de salud: Intervención del Secretario de Salud en el Concejo de Bogotá en debate sobre accidentalidad en la ciudad, Jornada de Donación de Sangre, recomendaciones generales para jornada nacional de vacunación, programa canal capital sobre el especial del Hospital San Juan de Dios, Línea Púrpura, Firma de la Ley Estatutaria en Salud, Foro Primera Infancia y gestantes, prevención Ébola, inauguración UCI  Santa Clara, inauguración UCI  del Hospital Engativá, Día de las Enfermedades Huérfanas, visita UPA San Francisco y Hospital Vista Hermosa, Así Vamos en Salud, Hospital San Juan de Dios.
• Trinos enviados como estrategia transversal con otras entidades del Distrito: redes sorteo de las viviendas VIP del proyecto #plazadelahoja, Jueces y Juezas de paz y reconsideración 
Campañas implementadas 
1. Vacunación ingreso al colegio 
Público objetivo: Población bogotana, específicamente madres y padres de familia y cuidadores de niños de 0 a 5 años.
Objetivo: invitar, animar y concientizar a la población objetivo sobre la importancia de que niños y niñas estén vacunados contra las enfermedades inmunoprevenibles. 
• Ajuste a la cuña de la campaña "Tu hijo puede ser un héroe"
• Activación de la campaña en las principales emisoras de radio 
• Solicitud de impresión de 10.000 plegables con información alusiva a la Jornada
• Entrega del material a la comunidad a través de los equipos médicos de Territorio Saludable. 
• Solicitud del  Plan de Medios que consistió en una cuña de 30 segundos: 150 veces en radio comunitaria y 373 veces en radio comercial. 
2. Jornada de donación de sangre 
Público objetivo: Población bogotana mayor de edad. 
Objetivo: Invitar, animar y concientizar a la población objetivo de la importancia de donar sangre para salvar la vida de otras personas, en especial ante la escasez registrada en enero.
• Comité creativo para la proyección de la cuña y solicitud de producción a Agencia en Casa
• Activación de la campaña en las principales emisoras de radio 
• Solicitud del Plan de Medios que consistió en la emisión de una cuña 192 veces en las principales cadenas radiales. 
3. ERA 
Público objetivo: Población bogotana, específicamente madres y padres de familia y cuidadores de niños y niñas.
 Objetivo: Sensibilizar a las familias sobre los riesgos y cuidados frente a las Enfermedades Respiratorias Agudas. 
• Impresión de 60 mil plegables y 800 afiches 
Ejercer rectoría a través de lineamientos de comunicación
1. Reunión mensual con jefes de prensa de los hospitales públicos, realizada el 20 de enero con asistencia de 29 personas. Los temas tratados fueron:
• Vacunación: estrategia de medios para la jornada de 31 de enero del 2015.
• Conferencia sobre los componentes comunicativos para crear un plan de comunicaciones, por parte del Dr. Carlos Castro asesor del despacho. 
• Presentación del grupo de comunicaciones de Participación. 
• Explicación de la revista impresa sobre los portafolios de los hospitales. 
2. Asesoría y aprobación de piezas gráficas diseñadas por comunicadores de hospitales o de otras direcciones de las SDS:
• Cartillas y folletos perros y gatos.
• Marcación carpas y vehículos Puntos por el Derecho a la Salud (PDS)
• Piezas comunicativas enfermedades prevalentes
GESTIÓN CONTRACTUAL
1. Se proyectó Acta de Inicio del contrato de las siguientes personas: Contrato de prestación de servicios No. 1412 de 2014 suscrito con el señor Ricardo Andrés Ropain Mendoza, Contrato de Prestación de Suministro No. 1377 de 2014 suscrito con la Fundación Soluciones Integrales Ver, de acuerdo a lo anterior, se incluyeron en el sistema electrónico de contratación.  
2.  Se proyectó concepto técnico favorable para llevar a cabo prórroga del contrato de prestación de servicios No. 2054 de 2013 suscrito con el señor Cesar Augusto Calderón Rodríguez. 
3. Se proyectó concepto técnico favorable para llevar a cabo suspensión por 26 días del contrato de prestación de servicios No. 1227 de 2014 suscrito con el señor Ricardo Andrés Arevalo Gómez. 
RESPUESTA A REQUERIMIENTOS
* Se dio respuesta  al octavo interrogante del radicado No.2015ER4122 de fecha 20 de Enero  de 2015 a través del cual el Concejo de Bogotá propone proyecto de acuerdo sobre las restricciones contenidas en el Decreto 263 de 2011.
Sistema de Quejas y Soluciones SQS:
* Durante el periodo  se presentó 1 (un) requerimiento a través del aplicativo del Sistema de Quejas y Soluciones SQS. Acumulado a la fecha: 1</t>
  </si>
  <si>
    <t xml:space="preserve">*Elaboración del plan de trabajo de las campañas de comunicación interna previstas para 2015 con acciones, piezas de comunicación, responsables, teniendo en cuenta el contrato para desarrollarlas celebrado en el año 2014. 
*Definición campaña interna sobre el Buen Trato y consecuente desarrollo conceptual y gráfico de las piezas y acciones que esta comprende. 
* Puesta en marcha campañas Buen Trato y Saludo:  Elaboración de brief para activación de campaña (BTL), campaña de expectativa a través de personajes que recibieron a los colaboradores de la SDS. Elaboración de extos para carteles que llevaban los actores, ubicación de vinilos en  puertas ascensores, baños y mesas comedores y botones de solapa. 
* Conferencia "Liderazgo a través de la historia" dictada por Diana Uribe. Realizada el 24 de febrero con asistencia de 180 colaboradores. Convocatoria por medio de SDS  a través de mensajes de expectativa y el día de la conferencia recibimiento a colaboraldores con personajes caracterizados como 3 líderes. Elaboración texto mensaje de agradecimiento por asistencia y envío de la grabación.
*Desarrollo de 2 de las piezas de comunicación que comprende la campaña interna "La SDS también es territorio saludable", prevista para el mes de mayo: Agenda Institucional 2015 de la SDS (lo que implicó consecución material necesario, toma de fotografías, definición de personajes y consecución de entrevistas, aprobaciones respectivas), y Tarjeta crecencial sobre la Política del Sistema Integrado de Gestión para portar con el carné institucional.  
*Desarrollo reunión el 6 de enero con los líderes del Subsistema de Seguridad y Salud en el Trabajo de la SDS para socializar las campañas de comunicación dirigidas al público interno y cuyo temas están relacionados con ese subsistema en aras de optimizar recursos, aunar esfuerzos y generar mayor impacto. 
• Elaboración de preguntas para encuesta de evaluación de las acciones/campañas internas de 2014 y perspectivas 2015.*Elaboración del plan de trabajo de las campañas de comunicación interna previstas para 2015 con acciones, piezas de comunicación, responsables, teniendo en cuenta el contrato para desarrollarlas celebrado en el año 2014. 
*Definición campaña interna sobre el Buen Trato y consecuente desarrollo conceptual y gráfico de las piezas y acciones que esta comprende. 
* Puesta en marcha campañas Buen Trato y Saludo:  Elaboración de brief para activación de campaña (BTL), campaña de expectativa a través de personajes que recibieron a los colaboradores de la SDS. Elaboración de extos para carteles que llevaban los actores, ubicación de vinilos en  puertas ascensores, baños y mesas comedores y botones de solapa. 
* Conferencia "Liderazgo a través de la historia" dictada por Diana Uribe. Realizada el 24 de febrero con asistencia de 180 colaboradores. Convocatoria por medio de SDS  a través de mensajes de expectativa y el día de la conferencia recibimiento a colaboraldores con personajes caracterizados como 3 líderes. Elaboración texto mensaje de agradecimiento por asistencia y envío de la grabación.
*Desarrollo de 2 de las piezas de comunicación que comprende la campaña interna "La SDS también es territorio saludable", prevista para el mes de mayo: Agenda Institucional 2015 de la SDS (lo que implicó consecución material necesario, toma de fotografías, definición de personajes y consecución de entrevistas, aprobaciones respectivas), y Tarjeta crecencial sobre la Política del Sistema Integrado de Gestión para portar con el carné institucional.  
*Desarrollo reunión el 6 de enero con los líderes del Subsistema de Seguridad y Salud en el Trabajo de la SDS para socializar las campañas de comunicación dirigidas al público interno y cuyo temas están relacionados con ese subsistema en aras de optimizar recursos, aunar esfuerzos y generar mayor impacto. 
• Elaboración de preguntas para encuesta de evaluación de las acciones/campañas internas de 2014 y perspectivas 2015.
1. Administración canales de comunicación interna:
Correo SDS/comunicaciones:
• Elaboración de 109 mensajes para envío por SDS/Comunicaciones
• Envío y reenvío de 123 correos en los cuales se divulgó información relacionada con los procedimientos de las Subsecretaría y/o  Direcciones de Talento Humano: (Bienestar, Capacitación, Seguridad y Salud en el Trabajo), Planeación Sectorial, Planeación Institucional, Oficina Comunicaciones, Servicios sociales, Despacho, Hemocentro, Oficina Asesora Jurídica, Dirección Administrativa, Dirección TIC, Subdirección de Contratación, Dirección de Planeación, Institucional y Calidad, Avisos fallecimientos
• Elaboración de 5 textos diseños especiales para envío por SDS y/o publicación pantallas
 Carteleras digitales: actualización de contenidos
• Campaña ludopatía
• Video Observatorio Salud Ambiental
• Candidatos COPASST
• Objetivos SIG
• Política SIG
• Decálogo Buen Servicio
• Visitas y reuniones alto nivel secretario
• Invitación Donación sangre
• Campañas que continuaron: ébola, Chikungunya 
• Campaña ludopatía ref 2
• Campaña Buen Trato
• Agradecimiento jornada abrazo
• Agradecimiento recolección tapas
• Campaña abrazos
• Campañas que continuaron: ludopatía, invitación Donación sangre
Intranet
*Inicio de la actualización del contenido de acuerdo con diagnóstico realizado, necesidades identificadas y solicitudes recibidas.
*Revisión de los permisos de publicación que tiene la oficina de comunicaciones y solicitud permisos a la Dirección TIC para mejorar la oportunidad en la divulgación de información a través de este medio. 
*Desarrollo de una jornada de entrenamiento  (enero 9 y 13) con la ingeniera que soporta técnicamente la intranet desde la Dirección TIC  sobre edición y publicación de contenidos en este medio de comunicación.
*Actualización del home e inicio de la depuración de los menús: Nuestra Entidad, Talento Humano y Servicios.  
2. Acciones de comunicación interna: 
*Atención y respuesta a solicitudes de montaje y divulgación de 2 encuestas: Bienestar - S&amp;ST y Sociodemográfica, lo que implicó revisión de los cuestionarios, gestión con la Dirección TIC para su montaje en el software libre que se decidió por las características de las preguntas (reunión enero 19), seguimiento y divulgación de las mismas a través del correo institucional para impulsar su diligenciamiento. 
*Definición de acciones de comunicación bajo la responsabilidad directa de la oficina de comunicaciones en el marco del Plan Anticorrupción y de Atención al Ciudadano de la SDS para 2015, previa revisión con otros procesos como Atención al Ciudadano y el SIG y al interior de la oficina, y posterior socialización al interior de la oficina y concertación del plan de trabajo con los responsables designados para cada una de las acciones. 
*Elaboración propuesta contenido folleto para entregar cuando las personas se vinculan a la entidad por planta o contrato, como una herramienta que complementa la inducción presencial o la jornada informativa, y posterior envío a la Dirección de Gestión de Talento Humano para su revisión y validación. </t>
  </si>
  <si>
    <t xml:space="preserve">*Plan de trabajo de las campañas de comunicación interna previstas para 2015. 
*Planeación y ejecución de la campaña interna sobre el Buen trato y la importancia del saludo en la entidad. 
*Tarjeta credencial con la Política y objetivos del Sistema Integrado de Gestión de la SDS. 
*Agenda Institucional SDS 2015 
*Directorio de la SDS actualizado  de acuerdo con la nueva estructura organizacional y los grupos funcionales existentes, y divulgado a través del correo institucional y la intranet. 
*Depuración del contenido de la Intranet "Saludándonos" en un 20% de acuerdo con  revisión y diagnóstico realizado. 
*Respuesta oportuna a 4 solicitudes de publicación en la intranet: videos Observatorio  de Salud Ambiental y Hospital San Juan de Dios; actas de reunión Comisión de Personal; comunicados de prensa y noticias breves; y Enciclopedia de la Excelencia del SIG. Para este último se creó un espacio al cual se accede a través de un banner ubicado en el home, y comprende biblioteca de documentos relacionados y un cuestionario de evaluación por cada uno de los tomos. 
*Encuesta de  Bienestar - S&amp;ST y comunicaciones publicada y divulgadas a través de los medios internos de comunicación en respuesta a solicitud de la Dirección de Gestión del Talento Humano. La encuesta fue contestada por 249 colaboradores.
*Plan de trabajo correspondiente a las 3 actividades de responsabilidad directa de la oficina de comunicaciones, definidas en el Plan Anticorrupción y de Atención al Ciudadano de la SDS para 2015. </t>
  </si>
  <si>
    <t xml:space="preserve">*Con las 2 piezas desarrolladas en este periodo se buscó informar  a los colaboradores de la SDS sobre temas de interés transversal como los logros de la entidad en 2014 y su impacto que tienen en la ciudad,  y el Sistema Integrado de Gestión, teniendo en cuenta el compromiso institucional con el mismo y los antecedentes como la recertificación en las normas NTCGP 1000:2009 e ISO 9001, obtenida en octubre de 2014, y en consecuencia contribuir a generar mayor conocimiento y sentido de pertenencia. 
*A través de las campañas de comunicación dirigidas al público interno se busca sensibilizar a los colaboradores de todos los niveles jerárquicos sobre temas que han sido identificados como de interés común y de necesaria divulgación y aprehensión en diferentes mecanismos de evaluación como la medición de clima laboral y  la encuesta de riesgo psicosocial. En el caso de esta primera campaña del buen trato se busca contribuir a mejorar las relaciones interpersonales a partir de prácticas importantes en una organización como el saludo y la aplicación de los valores institucionales. Como el impacto está directamente relacionado con la cobertura, se puede decir que por las diversas acciones que comprendieron esta campaña se logró llegar a la totalidad de los colaboradores de la SDS que desempeñan sus actividades en el CDS, pero el nivel de impacto en términos cualitativos se medirá una vez se termine en marzo esta camapaña.  
*La divulgación permanente de información al público interno a través de los medios dispuestos en la entidad para tal fin y administrados por la oficina de comunicaciones permite mantener informados a los colaboradores de la gestión de la entidad (principales notocias, acciones, etc) para evitar rumores, desinformación, y contribuir a posicionar la entidad también a nivel interno  y de incentivar a continuar trabajando y mejorando. </t>
  </si>
  <si>
    <t xml:space="preserve">COMUNICACIÓN DIGITAL 
E-mailing
A 28 de febrero se han enviado 6 e-mailing a una base de datos de 1.949 personas, 5 obtuvieron una lecturabilidad mayor al 50%:
Déficit de Sangre fue visto por el 58% de la base de datos, Feliz año Hemocentro por el 68%, Revista Salud Hable por el 63%, La gerencia del Hospital de Meissen por el 72% e Invitación Línea Púrpura Distrital por el 77%.
Newsletter 
A 28 de febrero de 2015 se han enviado 5 Newsletters con las noticias más importantes del mes a una base de datos de 1.949 personas, en 4 más del 50% de las personas a quienes se les envió lo descargaron: Newsletter #34 lo descargó el 73%, Newsletter #35 el 66%, Newsletter #36 el 55% y Newsletter #37 el 67%.
Twitter
A 28 de febrero la cuenta tiene 27.818 seguidores. Durante el mes tuvo un incremento de 1.090 seguidores, aproximadamente 39 por día.
Facebook
El perfil de Facebook de la Secretaría tiene a 28 de febrero de 2015, 1999 seguidores.  En enero de 2015 tuvimos 1833; es decir que aumentamos en 166 seguidores.
COMUNICACIÓN INFORMATIVA: registro de 583 noticias de la Secretaría. En el mes de enero se registró un total de 260 noticias, distribuidas de la siguiente manera: 49 Impresos, 49 Internet, 62  Radio y 100 Televisión y en febrero se registraron 323 noticias distribuidas de la siguiente manera: 48 impresos, 77 Internet, 62  radio, 136 televisión.
• Noticias en televisión basadas en los boletines de prensa enviados: Gran jornada de vacunación este fin de semana, Aumentan los casos atendidos de Chikunguña en Bogotá, Distrito advierte incremento de enfermedades por cambios de temperatura, Disminuyen cifras de lesionados con pólvora. La línea 106 brinda atención psicológica a menores de edad, Día de las Enfermedades Raras, Nueva unidad de cuidados intensivos para el Hospital de Engativá, Los bogotanos cuentan con la Línea Púrpura, presentación del hospital San Juan de Dios.
• Noticias en radio basadas en boletines de prensa: Secretaría de Salud adelanta jornadas de vacunación para los niños menores, Recolectadas 700 unidades de sangre en Bogotá.- Secretario de salud  habla sobre déficit de sangre en Bogotá. - Secretario de Distrital de Salud habla sobre el impacto que tendrá la obra en el Hospital San Juan de Dios, Secretaría de Salud revela informe sobre inspección a expendios de carne, Distrito inaugura en el Hospital Santa Clara unidad de cuidados intensivos para población adulta, Hospital de Engativá cuenta con una nueva unidad de cuidados intensivos. 
• Noticias en medios impresos: Crean línea vital de atención para las mujeres, Hospital Santa Clara cuenta con una UCI, Jornada Distrital de vacunación, Hoy jornada de vacunación para niños y niñas en Bogotá, Hacen llamado para donar sangre, Mejoran tiempos de respuesta a las emergencias, Los Hospitales de Bogotá cerraron el año 2014 sin déficit.
• Noticias en internet: "Los Hospitales de la Red Pública de Bogotá cerraron el año 2014 sin déficit, En 33 % disminuyó cifra de lesionados con pólvora en Bogotá, Registran más de 420 casos de Chikunguña en lo corrido del año en Bogotá, En Bogotá 3.700 niños han sido identificados con enfermedades raras, Inauguran UCI de alta calidad para la ciudad, Línea Púrpura Distrital entrará en funcionamiento este jueves.
</t>
  </si>
  <si>
    <t>COMUNICACIÓN INFORMATIVA 
• El total de noticias generan un free press valorado en $3.118.103.010 millones de pesos, lo cual indica un ahorro en pauta gracias a las ruedas de prensa y emisión de boletines.  
• El total de noticias emitidas alcanzan más de 180 millones de contactos.
• El medio con mayor participación es televisión con 236 noticias publicadas sobre la Secretaría de Salud.
• Las noticias encontradas registran sus mayores picos noticiosos el día 2 de febrero con relación a la caída del puente peatonal de la calle 106 y el 28 de enero, con relación la campaña de vacunación gratuita en Bogotá.
COMUNICACIÓN DIGITAL 
Los tweets enviados en el mes de enero consiguieron 357,5 K impresiones que se refieren al número de alcance de potenciales lectores entre ese periodo de tiempo, los cuales fueron 357.500 personas. En febrero, los tweets consiguieron 595,8 K impresiones que equivalen a 595.800 personas.
CAMPAÑAS 
Jornada de donación de sangre: Antes del 23 de enero el Hemocentro Distrital contaba con 69 unidades de glóbulos rojos O+, gracias a la cuña emitida y a la rueda de prensa realizada, el fin de semana posterior a la emisión de estas piezas comunicativas se captaron 763 unidades de sangre en los diferentes puntos de la ciudad.  
Vacunación ingreso al colegio 
Gracias a las emisiones de invitación a la comunidad a vacunarse, aún nos mantenemos por encima de la cifra lograda en enero de 2012 (11.163) con un total de 11.189 biológicos aplicados en enero de 2015</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</si>
</sst>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40">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9"/>
      <name val="Arial"/>
      <family val="2"/>
    </font>
    <font>
      <sz val="9"/>
      <color indexed="81"/>
      <name val="Tahoma"/>
      <family val="2"/>
    </font>
    <font>
      <b/>
      <sz val="9"/>
      <color indexed="81"/>
      <name val="Tahoma"/>
      <family val="2"/>
    </font>
    <font>
      <b/>
      <sz val="11"/>
      <name val="Tahoma"/>
      <family val="2"/>
    </font>
    <font>
      <b/>
      <sz val="11"/>
      <color indexed="8"/>
      <name val="Tahoma"/>
      <family val="2"/>
    </font>
    <font>
      <sz val="11"/>
      <color indexed="8"/>
      <name val="Tahoma"/>
      <family val="2"/>
    </font>
    <font>
      <sz val="12"/>
      <color indexed="8"/>
      <name val="Tahoma"/>
      <family val="2"/>
    </font>
    <font>
      <sz val="11"/>
      <name val="Tahoma"/>
      <family val="2"/>
    </font>
    <font>
      <sz val="12"/>
      <name val="Tahoma"/>
      <family val="2"/>
    </font>
    <font>
      <sz val="10"/>
      <color indexed="8"/>
      <name val="Tahoma"/>
      <family val="2"/>
    </font>
    <font>
      <sz val="9"/>
      <color indexed="8"/>
      <name val="Tahoma"/>
      <family val="2"/>
    </font>
    <font>
      <sz val="11"/>
      <color indexed="9"/>
      <name val="Tahoma"/>
      <family val="2"/>
    </font>
    <font>
      <b/>
      <sz val="11"/>
      <color indexed="9"/>
      <name val="Tahoma"/>
      <family val="2"/>
    </font>
    <font>
      <sz val="11"/>
      <color indexed="10"/>
      <name val="Tahoma"/>
      <family val="2"/>
    </font>
    <font>
      <sz val="12"/>
      <color theme="1"/>
      <name val="Tahoma"/>
      <family val="2"/>
    </font>
    <font>
      <sz val="11"/>
      <color theme="1"/>
      <name val="Tahoma"/>
      <family val="2"/>
    </font>
    <font>
      <sz val="26"/>
      <color rgb="FFFF0000"/>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style="thin">
        <color indexed="9"/>
      </left>
      <right style="thin">
        <color indexed="9"/>
      </right>
      <top/>
      <bottom style="thin">
        <color indexed="64"/>
      </bottom>
      <diagonal/>
    </border>
    <border>
      <left/>
      <right/>
      <top/>
      <bottom style="thin">
        <color indexed="64"/>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0" xfId="0" applyFont="1" applyProtection="1"/>
    <xf numFmtId="0" fontId="5"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3" fillId="2" borderId="1" xfId="0" applyFont="1" applyFill="1" applyBorder="1" applyAlignment="1" applyProtection="1">
      <alignment horizontal="left" vertical="center" wrapText="1"/>
    </xf>
    <xf numFmtId="0" fontId="0" fillId="0" borderId="0" xfId="0" applyFill="1" applyAlignment="1" applyProtection="1">
      <alignment horizontal="left" vertical="center"/>
    </xf>
    <xf numFmtId="0" fontId="3" fillId="2" borderId="1" xfId="0" applyFont="1" applyFill="1" applyBorder="1" applyAlignment="1" applyProtection="1">
      <alignment horizontal="left" vertical="center"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9" fillId="4" borderId="0" xfId="0" applyFont="1" applyFill="1" applyAlignment="1" applyProtection="1">
      <alignment horizontal="center" vertical="center"/>
    </xf>
    <xf numFmtId="0" fontId="20" fillId="4" borderId="1" xfId="0" applyFont="1" applyFill="1" applyBorder="1" applyAlignment="1" applyProtection="1">
      <alignment horizontal="justify" vertical="center" wrapText="1"/>
      <protection locked="0"/>
    </xf>
    <xf numFmtId="0" fontId="20" fillId="4" borderId="1" xfId="0" applyFont="1" applyFill="1" applyBorder="1" applyAlignment="1" applyProtection="1">
      <alignment horizontal="justify" vertical="center"/>
      <protection locked="0"/>
    </xf>
    <xf numFmtId="0" fontId="17" fillId="4" borderId="0" xfId="0" applyFont="1" applyFill="1" applyAlignment="1" applyProtection="1">
      <alignment horizontal="justify"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20" fillId="4" borderId="2" xfId="0" applyFont="1" applyFill="1" applyBorder="1" applyAlignment="1" applyProtection="1">
      <alignment vertical="center" wrapText="1"/>
      <protection locked="0"/>
    </xf>
    <xf numFmtId="0" fontId="18" fillId="4" borderId="2" xfId="0" applyFont="1" applyFill="1" applyBorder="1" applyAlignment="1" applyProtection="1">
      <alignment vertical="center" wrapText="1"/>
      <protection locked="0"/>
    </xf>
    <xf numFmtId="0" fontId="10" fillId="2" borderId="4" xfId="0" applyFont="1" applyFill="1" applyBorder="1" applyAlignment="1" applyProtection="1">
      <alignment horizontal="center" vertical="center" wrapText="1"/>
    </xf>
    <xf numFmtId="0" fontId="25" fillId="4" borderId="1" xfId="0" applyFont="1" applyFill="1" applyBorder="1" applyAlignment="1" applyProtection="1">
      <alignment horizontal="justify" vertical="center" wrapText="1"/>
    </xf>
    <xf numFmtId="0" fontId="26" fillId="4" borderId="1" xfId="0" applyFont="1" applyFill="1" applyBorder="1" applyAlignment="1" applyProtection="1">
      <alignment horizontal="justify" vertical="center" wrapText="1"/>
      <protection locked="0"/>
    </xf>
    <xf numFmtId="0" fontId="27" fillId="4" borderId="0" xfId="0" applyFont="1" applyFill="1" applyAlignment="1" applyProtection="1">
      <alignment horizontal="justify" vertical="center"/>
    </xf>
    <xf numFmtId="0" fontId="27" fillId="4" borderId="1" xfId="0" applyFont="1" applyFill="1" applyBorder="1" applyAlignment="1" applyProtection="1">
      <alignment horizontal="justify" vertical="center" wrapText="1"/>
      <protection locked="0"/>
    </xf>
    <xf numFmtId="0" fontId="27" fillId="4" borderId="1" xfId="0" applyFont="1" applyFill="1" applyBorder="1" applyAlignment="1" applyProtection="1">
      <alignment horizontal="justify" vertical="center"/>
      <protection locked="0"/>
    </xf>
    <xf numFmtId="9" fontId="29" fillId="4" borderId="1" xfId="3" applyNumberFormat="1" applyFont="1" applyFill="1" applyBorder="1" applyAlignment="1" applyProtection="1">
      <alignment horizontal="justify" vertical="center" wrapText="1"/>
      <protection locked="0"/>
    </xf>
    <xf numFmtId="0" fontId="35" fillId="4" borderId="0" xfId="0" applyFont="1" applyFill="1" applyAlignment="1" applyProtection="1">
      <alignment horizontal="justify" vertical="center"/>
    </xf>
    <xf numFmtId="0" fontId="29" fillId="4" borderId="0" xfId="0" applyFont="1" applyFill="1" applyAlignment="1" applyProtection="1">
      <alignment horizontal="justify" vertical="center"/>
    </xf>
    <xf numFmtId="0" fontId="30" fillId="0" borderId="1" xfId="0" applyFont="1" applyFill="1" applyBorder="1" applyAlignment="1" applyProtection="1">
      <alignment horizontal="justify" vertical="center" wrapText="1"/>
    </xf>
    <xf numFmtId="9" fontId="19" fillId="4" borderId="1" xfId="3" applyNumberFormat="1" applyFont="1" applyFill="1" applyBorder="1" applyAlignment="1" applyProtection="1">
      <alignment horizontal="justify" vertical="center" wrapText="1"/>
      <protection locked="0"/>
    </xf>
    <xf numFmtId="10" fontId="25" fillId="4" borderId="1" xfId="0" applyNumberFormat="1" applyFont="1" applyFill="1" applyBorder="1" applyAlignment="1" applyProtection="1">
      <alignment horizontal="justify" vertical="center" wrapText="1"/>
      <protection locked="0"/>
    </xf>
    <xf numFmtId="0" fontId="36" fillId="4" borderId="0" xfId="0" applyFont="1" applyFill="1" applyAlignment="1" applyProtection="1">
      <alignment horizontal="justify" vertical="center"/>
    </xf>
    <xf numFmtId="164" fontId="31" fillId="4" borderId="1" xfId="1" applyNumberFormat="1" applyFont="1" applyFill="1" applyBorder="1" applyAlignment="1" applyProtection="1">
      <alignment horizontal="justify" vertical="center" wrapText="1"/>
    </xf>
    <xf numFmtId="0" fontId="32" fillId="4" borderId="0" xfId="0" applyFont="1" applyFill="1" applyAlignment="1" applyProtection="1">
      <alignment horizontal="justify" vertical="center"/>
    </xf>
    <xf numFmtId="166" fontId="19" fillId="4" borderId="2" xfId="0" applyNumberFormat="1" applyFont="1" applyFill="1" applyBorder="1" applyAlignment="1" applyProtection="1">
      <alignment horizontal="center" vertical="center"/>
    </xf>
    <xf numFmtId="166" fontId="24" fillId="4" borderId="1" xfId="0" applyNumberFormat="1" applyFont="1" applyFill="1" applyBorder="1" applyAlignment="1" applyProtection="1">
      <alignment horizontal="center" vertical="center"/>
    </xf>
    <xf numFmtId="166" fontId="28" fillId="4" borderId="1" xfId="0" applyNumberFormat="1" applyFont="1" applyFill="1" applyBorder="1" applyAlignment="1" applyProtection="1">
      <alignment horizontal="right" vertical="center"/>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top"/>
    </xf>
    <xf numFmtId="0" fontId="27" fillId="3" borderId="1" xfId="0" applyFont="1" applyFill="1" applyBorder="1" applyAlignment="1" applyProtection="1">
      <alignment vertical="top" wrapText="1"/>
    </xf>
    <xf numFmtId="0" fontId="27" fillId="0" borderId="1" xfId="0" applyFont="1" applyFill="1" applyBorder="1" applyAlignment="1" applyProtection="1">
      <alignment horizontal="center" vertical="center" wrapText="1"/>
    </xf>
    <xf numFmtId="0" fontId="27" fillId="0" borderId="1" xfId="0" applyFont="1" applyBorder="1" applyAlignment="1" applyProtection="1">
      <alignment vertical="top" wrapText="1"/>
    </xf>
    <xf numFmtId="0" fontId="10" fillId="2" borderId="5" xfId="0" applyFont="1" applyFill="1" applyBorder="1" applyAlignment="1" applyProtection="1">
      <alignment horizontal="center" vertical="center" wrapText="1"/>
    </xf>
    <xf numFmtId="0" fontId="36" fillId="0" borderId="1" xfId="0" applyFont="1" applyFill="1" applyBorder="1" applyAlignment="1" applyProtection="1">
      <alignment wrapText="1"/>
    </xf>
    <xf numFmtId="0" fontId="27" fillId="3" borderId="2" xfId="0" applyFont="1" applyFill="1" applyBorder="1" applyAlignment="1" applyProtection="1">
      <alignment vertical="top" wrapText="1"/>
    </xf>
    <xf numFmtId="0" fontId="27" fillId="0" borderId="1" xfId="0" applyFont="1" applyBorder="1" applyAlignment="1" applyProtection="1">
      <alignment horizontal="center" vertical="top"/>
    </xf>
    <xf numFmtId="0" fontId="27" fillId="0" borderId="1" xfId="0" applyFont="1" applyBorder="1" applyAlignment="1" applyProtection="1">
      <alignment vertical="top"/>
    </xf>
    <xf numFmtId="0" fontId="27" fillId="0" borderId="1" xfId="0" applyFont="1" applyFill="1" applyBorder="1" applyAlignment="1" applyProtection="1">
      <alignment horizontal="center" vertical="top" wrapText="1"/>
    </xf>
    <xf numFmtId="0" fontId="27" fillId="0" borderId="1" xfId="0" applyFont="1" applyFill="1" applyBorder="1" applyAlignment="1" applyProtection="1">
      <alignment horizontal="justify" vertical="top" wrapText="1"/>
    </xf>
    <xf numFmtId="0" fontId="36" fillId="0" borderId="1" xfId="0" applyFont="1" applyFill="1" applyBorder="1" applyProtection="1"/>
    <xf numFmtId="0" fontId="29" fillId="0" borderId="1" xfId="0" applyFont="1" applyFill="1" applyBorder="1" applyAlignment="1" applyProtection="1">
      <alignment horizontal="justify" vertical="center" wrapText="1"/>
    </xf>
    <xf numFmtId="0" fontId="36" fillId="0" borderId="1" xfId="0" applyFont="1" applyFill="1" applyBorder="1" applyAlignment="1" applyProtection="1">
      <alignment vertical="center"/>
    </xf>
    <xf numFmtId="0" fontId="26" fillId="0" borderId="1" xfId="0" applyFont="1" applyBorder="1" applyAlignment="1" applyProtection="1">
      <alignment vertical="center"/>
    </xf>
    <xf numFmtId="0" fontId="26" fillId="0" borderId="1" xfId="0" applyFont="1" applyBorder="1" applyProtection="1"/>
    <xf numFmtId="9" fontId="19" fillId="0" borderId="1" xfId="3" applyNumberFormat="1"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protection locked="0"/>
    </xf>
    <xf numFmtId="9" fontId="19" fillId="0" borderId="1" xfId="0" applyNumberFormat="1" applyFont="1" applyFill="1" applyBorder="1" applyAlignment="1" applyProtection="1">
      <alignment horizontal="center" vertical="center" wrapText="1"/>
      <protection locked="0"/>
    </xf>
    <xf numFmtId="3" fontId="21" fillId="0" borderId="1" xfId="0" applyNumberFormat="1"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top"/>
    </xf>
    <xf numFmtId="0" fontId="26" fillId="5" borderId="1" xfId="0" applyFont="1" applyFill="1" applyBorder="1" applyAlignment="1" applyProtection="1">
      <alignment horizontal="left" vertical="center" wrapText="1"/>
    </xf>
    <xf numFmtId="0" fontId="27" fillId="5" borderId="1" xfId="0" applyFont="1" applyFill="1" applyBorder="1" applyAlignment="1" applyProtection="1">
      <alignment vertical="top" wrapText="1"/>
    </xf>
    <xf numFmtId="0" fontId="27" fillId="5" borderId="1" xfId="0" applyFont="1" applyFill="1" applyBorder="1" applyAlignment="1" applyProtection="1">
      <alignment horizontal="center" vertical="center" wrapText="1"/>
    </xf>
    <xf numFmtId="0" fontId="36" fillId="5" borderId="1" xfId="0" applyFont="1" applyFill="1" applyBorder="1" applyProtection="1"/>
    <xf numFmtId="0" fontId="29" fillId="5" borderId="1" xfId="0" applyFont="1" applyFill="1" applyBorder="1" applyAlignment="1" applyProtection="1">
      <alignment horizontal="justify" vertical="center" wrapText="1"/>
    </xf>
    <xf numFmtId="0" fontId="30" fillId="5" borderId="1" xfId="0" applyFont="1" applyFill="1" applyBorder="1" applyAlignment="1" applyProtection="1">
      <alignment horizontal="justify" vertical="center" wrapText="1"/>
    </xf>
    <xf numFmtId="9" fontId="19" fillId="5" borderId="1" xfId="3" applyNumberFormat="1" applyFont="1" applyFill="1" applyBorder="1" applyAlignment="1" applyProtection="1">
      <alignment horizontal="justify" vertical="center" wrapText="1"/>
      <protection locked="0"/>
    </xf>
    <xf numFmtId="0" fontId="20" fillId="5" borderId="1" xfId="0" applyFont="1" applyFill="1" applyBorder="1" applyAlignment="1" applyProtection="1">
      <alignment horizontal="justify" vertical="center" wrapText="1"/>
      <protection locked="0"/>
    </xf>
    <xf numFmtId="0" fontId="20" fillId="5" borderId="1" xfId="0" applyFont="1" applyFill="1" applyBorder="1" applyAlignment="1" applyProtection="1">
      <alignment horizontal="justify" vertical="center"/>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11" fillId="6" borderId="0" xfId="0" applyFont="1" applyFill="1" applyAlignment="1" applyProtection="1">
      <alignment vertical="center"/>
    </xf>
    <xf numFmtId="0" fontId="26" fillId="0" borderId="1" xfId="0" applyFont="1" applyBorder="1" applyAlignment="1" applyProtection="1">
      <alignment horizontal="justify" vertical="center" wrapText="1"/>
    </xf>
    <xf numFmtId="0" fontId="25" fillId="4" borderId="1" xfId="0" applyFont="1" applyFill="1" applyBorder="1" applyAlignment="1" applyProtection="1">
      <alignment vertical="center" wrapText="1"/>
    </xf>
    <xf numFmtId="10" fontId="25" fillId="4" borderId="2" xfId="0" applyNumberFormat="1" applyFont="1" applyFill="1" applyBorder="1" applyAlignment="1" applyProtection="1">
      <alignment vertical="center" wrapText="1"/>
      <protection locked="0"/>
    </xf>
    <xf numFmtId="0" fontId="26" fillId="4" borderId="2" xfId="0" applyFont="1" applyFill="1" applyBorder="1" applyAlignment="1" applyProtection="1">
      <alignment vertical="center" wrapText="1"/>
      <protection locked="0"/>
    </xf>
    <xf numFmtId="0" fontId="33" fillId="6" borderId="1" xfId="0" applyFont="1" applyFill="1" applyBorder="1" applyAlignment="1" applyProtection="1">
      <alignment vertical="center"/>
    </xf>
    <xf numFmtId="0" fontId="33" fillId="6" borderId="1" xfId="0" applyFont="1" applyFill="1" applyBorder="1" applyAlignment="1" applyProtection="1">
      <alignment horizontal="center" vertical="center"/>
    </xf>
    <xf numFmtId="0" fontId="36" fillId="3" borderId="0" xfId="0" applyFont="1" applyFill="1" applyAlignment="1" applyProtection="1">
      <alignment vertical="center"/>
    </xf>
    <xf numFmtId="0" fontId="36" fillId="3" borderId="0" xfId="0" applyFont="1" applyFill="1" applyAlignment="1" applyProtection="1">
      <alignment horizontal="center" vertical="center"/>
    </xf>
    <xf numFmtId="0" fontId="36" fillId="3" borderId="0" xfId="0" applyFont="1" applyFill="1" applyAlignment="1" applyProtection="1">
      <alignment horizontal="left" vertical="center"/>
    </xf>
    <xf numFmtId="0" fontId="36" fillId="0" borderId="0" xfId="0" applyFont="1" applyFill="1" applyAlignment="1" applyProtection="1">
      <alignment horizontal="left" vertical="center"/>
    </xf>
    <xf numFmtId="0" fontId="36" fillId="0" borderId="0" xfId="0" applyFont="1" applyFill="1" applyAlignment="1" applyProtection="1">
      <alignment horizontal="center" vertical="center"/>
    </xf>
    <xf numFmtId="0" fontId="36" fillId="0" borderId="0" xfId="0" applyFont="1" applyFill="1" applyAlignment="1" applyProtection="1">
      <alignment vertical="center"/>
    </xf>
    <xf numFmtId="0" fontId="26" fillId="4" borderId="1" xfId="0" applyFont="1" applyFill="1" applyBorder="1" applyAlignment="1" applyProtection="1">
      <alignment horizontal="justify" vertical="center" wrapText="1"/>
    </xf>
    <xf numFmtId="0" fontId="26" fillId="0" borderId="1" xfId="0" applyFont="1" applyFill="1" applyBorder="1" applyAlignment="1" applyProtection="1">
      <alignment horizontal="justify" vertical="center" wrapText="1"/>
    </xf>
    <xf numFmtId="0" fontId="28" fillId="0" borderId="1" xfId="0" applyFont="1" applyFill="1" applyBorder="1" applyAlignment="1" applyProtection="1">
      <alignment vertical="center" wrapText="1"/>
    </xf>
    <xf numFmtId="0" fontId="26" fillId="3" borderId="1" xfId="0" applyFont="1" applyFill="1" applyBorder="1" applyAlignment="1" applyProtection="1">
      <alignment vertical="top" wrapText="1"/>
    </xf>
    <xf numFmtId="0" fontId="26" fillId="0" borderId="1" xfId="0" applyFont="1" applyBorder="1" applyAlignment="1" applyProtection="1">
      <alignment vertical="top" wrapText="1"/>
    </xf>
    <xf numFmtId="166" fontId="34" fillId="4" borderId="1" xfId="0" applyNumberFormat="1" applyFont="1" applyFill="1" applyBorder="1" applyAlignment="1" applyProtection="1">
      <alignment horizontal="right" vertical="center"/>
    </xf>
    <xf numFmtId="0" fontId="26" fillId="0" borderId="1" xfId="0" applyFont="1" applyBorder="1" applyAlignment="1" applyProtection="1">
      <alignment horizontal="justify" vertical="center"/>
    </xf>
    <xf numFmtId="0" fontId="26" fillId="4" borderId="1" xfId="0" applyFont="1" applyFill="1" applyBorder="1" applyAlignment="1" applyProtection="1">
      <alignment horizontal="center" vertical="center" wrapText="1"/>
    </xf>
    <xf numFmtId="9" fontId="26" fillId="0" borderId="1" xfId="0" applyNumberFormat="1" applyFont="1" applyBorder="1" applyAlignment="1" applyProtection="1">
      <alignment horizontal="center" vertical="center" wrapText="1"/>
    </xf>
    <xf numFmtId="0" fontId="26" fillId="0" borderId="1" xfId="0" applyFont="1" applyFill="1" applyBorder="1" applyAlignment="1" applyProtection="1">
      <alignment horizontal="center" vertical="center"/>
    </xf>
    <xf numFmtId="166" fontId="28" fillId="4" borderId="2" xfId="0" applyNumberFormat="1" applyFont="1" applyFill="1" applyBorder="1" applyAlignment="1" applyProtection="1">
      <alignment horizontal="center" vertical="center"/>
    </xf>
    <xf numFmtId="0" fontId="28" fillId="4" borderId="2" xfId="0" applyFont="1" applyFill="1" applyBorder="1" applyAlignment="1" applyProtection="1">
      <alignment vertical="center" textRotation="255" wrapText="1"/>
    </xf>
    <xf numFmtId="0" fontId="36" fillId="0" borderId="1" xfId="0" applyFont="1" applyFill="1" applyBorder="1" applyAlignment="1" applyProtection="1">
      <alignment vertical="center" wrapText="1"/>
    </xf>
    <xf numFmtId="3" fontId="26" fillId="4" borderId="2" xfId="0" applyNumberFormat="1" applyFont="1" applyFill="1" applyBorder="1" applyAlignment="1" applyProtection="1">
      <alignment horizontal="center" vertical="center" wrapText="1"/>
    </xf>
    <xf numFmtId="9" fontId="26" fillId="4" borderId="2" xfId="2" applyNumberFormat="1" applyFont="1" applyFill="1" applyBorder="1" applyAlignment="1" applyProtection="1">
      <alignment horizontal="center" vertical="center" wrapText="1"/>
    </xf>
    <xf numFmtId="0" fontId="12" fillId="0" borderId="0" xfId="0" applyFont="1" applyAlignment="1" applyProtection="1">
      <alignment horizontal="left"/>
    </xf>
    <xf numFmtId="0" fontId="33" fillId="6" borderId="1" xfId="0"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164" fontId="33" fillId="2" borderId="1" xfId="0"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Alignment="1" applyProtection="1">
      <alignment vertical="center"/>
      <protection locked="0"/>
    </xf>
    <xf numFmtId="0" fontId="0" fillId="0" borderId="0" xfId="0" applyAlignment="1" applyProtection="1">
      <alignment vertical="center"/>
      <protection locked="0"/>
    </xf>
    <xf numFmtId="0" fontId="27" fillId="0"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xf>
    <xf numFmtId="0" fontId="27" fillId="0" borderId="1" xfId="0" applyFont="1" applyBorder="1" applyAlignment="1" applyProtection="1">
      <alignment vertical="center"/>
    </xf>
    <xf numFmtId="0" fontId="36" fillId="0" borderId="1" xfId="0" applyFont="1" applyFill="1" applyBorder="1" applyAlignment="1" applyProtection="1">
      <alignment horizontal="center" vertical="center"/>
    </xf>
    <xf numFmtId="0" fontId="36" fillId="5" borderId="1" xfId="0" applyFont="1" applyFill="1" applyBorder="1" applyAlignment="1" applyProtection="1">
      <alignment horizontal="center" vertical="center"/>
    </xf>
    <xf numFmtId="0" fontId="26" fillId="3" borderId="1"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7" fillId="0" borderId="0" xfId="0" applyFont="1" applyAlignment="1" applyProtection="1">
      <alignment horizontal="center" vertical="center"/>
    </xf>
    <xf numFmtId="0" fontId="26" fillId="0" borderId="1" xfId="0" applyFont="1" applyBorder="1" applyAlignment="1" applyProtection="1">
      <alignment vertical="center" wrapText="1"/>
    </xf>
    <xf numFmtId="9" fontId="30"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9" fontId="30" fillId="5" borderId="1" xfId="0" applyNumberFormat="1" applyFont="1" applyFill="1" applyBorder="1" applyAlignment="1" applyProtection="1">
      <alignment horizontal="center" vertical="center" wrapText="1"/>
    </xf>
    <xf numFmtId="9" fontId="26" fillId="0" borderId="1" xfId="0" applyNumberFormat="1" applyFont="1" applyBorder="1" applyAlignment="1" applyProtection="1">
      <alignment horizontal="center" wrapText="1"/>
    </xf>
    <xf numFmtId="0" fontId="26" fillId="0" borderId="1" xfId="0" applyFont="1" applyBorder="1" applyAlignment="1" applyProtection="1">
      <alignment horizontal="center" vertical="center"/>
    </xf>
    <xf numFmtId="0" fontId="27" fillId="0" borderId="1" xfId="0" applyFont="1" applyFill="1" applyBorder="1" applyAlignment="1" applyProtection="1">
      <alignment vertical="top" wrapText="1"/>
    </xf>
    <xf numFmtId="0" fontId="17" fillId="0" borderId="0" xfId="0" applyFont="1" applyFill="1" applyAlignment="1" applyProtection="1">
      <alignment horizontal="justify" vertical="center"/>
    </xf>
    <xf numFmtId="0" fontId="29" fillId="4" borderId="1" xfId="0" applyFont="1" applyFill="1" applyBorder="1" applyAlignment="1" applyProtection="1">
      <alignment horizontal="justify" vertical="center"/>
      <protection locked="0"/>
    </xf>
    <xf numFmtId="0" fontId="35" fillId="4" borderId="1" xfId="0" applyFont="1" applyFill="1" applyBorder="1" applyAlignment="1" applyProtection="1">
      <alignment horizontal="justify" vertical="center"/>
      <protection locked="0"/>
    </xf>
    <xf numFmtId="0" fontId="29" fillId="4" borderId="0" xfId="0" applyFont="1" applyFill="1" applyAlignment="1" applyProtection="1">
      <alignment horizontal="justify" vertical="center"/>
      <protection locked="0"/>
    </xf>
    <xf numFmtId="0" fontId="35" fillId="4" borderId="0" xfId="0" applyFont="1" applyFill="1" applyAlignment="1" applyProtection="1">
      <alignment horizontal="justify" vertical="center"/>
      <protection locked="0"/>
    </xf>
    <xf numFmtId="164" fontId="26" fillId="4" borderId="2" xfId="1" applyNumberFormat="1" applyFont="1" applyFill="1" applyBorder="1" applyAlignment="1" applyProtection="1">
      <alignment horizontal="justify" vertical="center" wrapText="1"/>
      <protection locked="0"/>
    </xf>
    <xf numFmtId="164" fontId="26" fillId="4" borderId="8" xfId="1" applyNumberFormat="1" applyFont="1" applyFill="1" applyBorder="1" applyAlignment="1" applyProtection="1">
      <alignment horizontal="justify" vertical="center" wrapText="1"/>
      <protection locked="0"/>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12" fillId="0" borderId="0" xfId="0" applyFont="1" applyAlignment="1" applyProtection="1">
      <alignment horizontal="left"/>
    </xf>
    <xf numFmtId="0" fontId="13" fillId="2" borderId="13"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37" fillId="0" borderId="0" xfId="0" applyFont="1" applyAlignment="1" applyProtection="1">
      <alignment horizontal="left"/>
      <protection locked="0"/>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cellXfs>
  <cellStyles count="5">
    <cellStyle name="Millares" xfId="1" builtinId="3"/>
    <cellStyle name="Normal" xfId="0" builtinId="0"/>
    <cellStyle name="Porcentual" xfId="2" builtinId="5"/>
    <cellStyle name="Porcentual 2" xfId="3"/>
    <cellStyle name="Porcentual 3" xfId="4"/>
  </cellStyles>
  <dxfs count="5">
    <dxf>
      <font>
        <color theme="0"/>
      </font>
      <fill>
        <patternFill>
          <bgColor theme="5"/>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2"/>
  <dimension ref="A1:BK14"/>
  <sheetViews>
    <sheetView showGridLines="0" topLeftCell="U1" zoomScale="91" zoomScaleNormal="91" workbookViewId="0">
      <selection activeCell="AC8" sqref="AC8"/>
    </sheetView>
  </sheetViews>
  <sheetFormatPr baseColWidth="10" defaultRowHeight="15"/>
  <cols>
    <col min="1" max="1" width="11.42578125" style="6" customWidth="1"/>
    <col min="2" max="2" width="16.85546875" style="11" customWidth="1"/>
    <col min="3" max="3" width="26.42578125" style="8" customWidth="1"/>
    <col min="4" max="4" width="16.85546875" style="11" customWidth="1"/>
    <col min="5" max="5" width="29.140625" style="8" customWidth="1"/>
    <col min="6" max="6" width="6.42578125" style="11" customWidth="1"/>
    <col min="7" max="7" width="23.42578125" style="18" customWidth="1"/>
    <col min="8" max="8" width="6.42578125" style="11" customWidth="1"/>
    <col min="9" max="9" width="19" style="8" customWidth="1"/>
    <col min="10" max="10" width="6.42578125" style="11" customWidth="1"/>
    <col min="11" max="11" width="13.42578125" style="16" customWidth="1"/>
    <col min="12" max="12" width="10.28515625" style="11" customWidth="1"/>
    <col min="13" max="13" width="23.7109375" style="16" customWidth="1"/>
    <col min="14" max="14" width="9.140625" style="12" customWidth="1"/>
    <col min="15" max="15" width="36.140625" style="16" customWidth="1"/>
    <col min="16" max="16" width="6.28515625" style="12" customWidth="1"/>
    <col min="17" max="18" width="5.42578125" style="12" customWidth="1"/>
    <col min="19" max="19" width="20.140625" style="12" customWidth="1"/>
    <col min="20" max="20" width="26.85546875" style="7" customWidth="1"/>
    <col min="21" max="21" width="11.7109375" style="7" customWidth="1"/>
    <col min="22" max="22" width="13.7109375" style="7" customWidth="1"/>
    <col min="23" max="23" width="16.85546875" style="6" hidden="1" customWidth="1"/>
    <col min="24" max="24" width="24.28515625" style="6" hidden="1" customWidth="1"/>
    <col min="25" max="25" width="21.85546875" style="6" hidden="1" customWidth="1"/>
    <col min="26" max="26" width="19.7109375" style="6" hidden="1" customWidth="1"/>
    <col min="27" max="28" width="16.85546875" style="6" hidden="1" customWidth="1"/>
    <col min="29" max="33" width="50.7109375" style="6" customWidth="1"/>
    <col min="34" max="36" width="11.42578125" style="6"/>
    <col min="37" max="38" width="14.85546875" style="6" hidden="1" customWidth="1"/>
    <col min="39" max="39" width="14.42578125" style="6" hidden="1" customWidth="1"/>
    <col min="40" max="40" width="18" style="6" hidden="1" customWidth="1"/>
    <col min="41" max="42" width="14" style="6" hidden="1" customWidth="1"/>
    <col min="43" max="45" width="11.42578125" style="10"/>
    <col min="46" max="63" width="11.42578125" style="7"/>
    <col min="64" max="16384" width="11.42578125" style="6"/>
  </cols>
  <sheetData>
    <row r="1" spans="1:45">
      <c r="O1" s="14"/>
      <c r="P1" s="13"/>
    </row>
    <row r="2" spans="1:45" ht="33.75">
      <c r="A2" s="149" t="s">
        <v>40</v>
      </c>
      <c r="B2" s="149"/>
      <c r="C2" s="149"/>
      <c r="D2" s="149"/>
      <c r="E2" s="149"/>
      <c r="F2" s="149"/>
      <c r="G2" s="149"/>
      <c r="H2" s="149"/>
      <c r="I2" s="149"/>
      <c r="J2" s="149"/>
      <c r="K2" s="149"/>
      <c r="L2" s="114"/>
      <c r="M2" s="114"/>
      <c r="N2" s="152" t="s">
        <v>35</v>
      </c>
      <c r="O2" s="152"/>
      <c r="P2" s="152"/>
      <c r="Q2" s="152"/>
      <c r="R2" s="152"/>
      <c r="S2" s="152"/>
      <c r="T2" s="152"/>
      <c r="U2" s="152"/>
      <c r="V2" s="152"/>
      <c r="W2" s="152"/>
      <c r="X2" s="152"/>
      <c r="Y2" s="152"/>
      <c r="Z2" s="152"/>
    </row>
    <row r="3" spans="1:45">
      <c r="O3" s="14"/>
      <c r="P3" s="13"/>
    </row>
    <row r="4" spans="1:45">
      <c r="O4" s="14"/>
      <c r="P4" s="13"/>
    </row>
    <row r="5" spans="1:45" ht="80.25" customHeight="1">
      <c r="A5" s="161" t="s">
        <v>25</v>
      </c>
      <c r="B5" s="159" t="s">
        <v>34</v>
      </c>
      <c r="C5" s="160"/>
      <c r="D5" s="163" t="s">
        <v>33</v>
      </c>
      <c r="E5" s="151"/>
      <c r="F5" s="150" t="s">
        <v>26</v>
      </c>
      <c r="G5" s="151"/>
      <c r="H5" s="150" t="s">
        <v>32</v>
      </c>
      <c r="I5" s="151"/>
      <c r="J5" s="150" t="s">
        <v>27</v>
      </c>
      <c r="K5" s="151"/>
      <c r="L5" s="150" t="s">
        <v>39</v>
      </c>
      <c r="M5" s="151"/>
      <c r="N5" s="153" t="s">
        <v>23</v>
      </c>
      <c r="O5" s="154"/>
      <c r="P5" s="155" t="s">
        <v>19</v>
      </c>
      <c r="Q5" s="155"/>
      <c r="R5" s="156"/>
      <c r="S5" s="157" t="s">
        <v>20</v>
      </c>
      <c r="T5" s="157" t="s">
        <v>21</v>
      </c>
      <c r="U5" s="144" t="s">
        <v>0</v>
      </c>
      <c r="V5" s="145"/>
      <c r="W5" s="148" t="s">
        <v>36</v>
      </c>
      <c r="X5" s="148"/>
      <c r="Y5" s="148" t="s">
        <v>37</v>
      </c>
      <c r="Z5" s="148"/>
      <c r="AA5" s="148" t="s">
        <v>5</v>
      </c>
      <c r="AB5" s="148"/>
      <c r="AC5" s="147" t="s">
        <v>12</v>
      </c>
      <c r="AD5" s="147" t="s">
        <v>13</v>
      </c>
      <c r="AE5" s="147" t="s">
        <v>14</v>
      </c>
      <c r="AF5" s="147" t="s">
        <v>24</v>
      </c>
      <c r="AG5" s="147" t="s">
        <v>11</v>
      </c>
      <c r="AK5" s="146" t="s">
        <v>3</v>
      </c>
      <c r="AL5" s="146"/>
      <c r="AM5" s="146" t="s">
        <v>4</v>
      </c>
      <c r="AN5" s="146"/>
      <c r="AO5" s="146" t="s">
        <v>5</v>
      </c>
      <c r="AP5" s="146"/>
    </row>
    <row r="6" spans="1:45" ht="30" customHeight="1">
      <c r="A6" s="162"/>
      <c r="B6" s="1" t="s">
        <v>30</v>
      </c>
      <c r="C6" s="1" t="s">
        <v>31</v>
      </c>
      <c r="D6" s="1" t="s">
        <v>30</v>
      </c>
      <c r="E6" s="1" t="s">
        <v>31</v>
      </c>
      <c r="F6" s="1" t="s">
        <v>30</v>
      </c>
      <c r="G6" s="17" t="s">
        <v>31</v>
      </c>
      <c r="H6" s="1" t="s">
        <v>30</v>
      </c>
      <c r="I6" s="1" t="s">
        <v>31</v>
      </c>
      <c r="J6" s="1" t="s">
        <v>30</v>
      </c>
      <c r="K6" s="17" t="s">
        <v>31</v>
      </c>
      <c r="L6" s="1" t="s">
        <v>30</v>
      </c>
      <c r="M6" s="17" t="s">
        <v>31</v>
      </c>
      <c r="N6" s="9" t="s">
        <v>28</v>
      </c>
      <c r="O6" s="15" t="s">
        <v>29</v>
      </c>
      <c r="P6" s="57" t="s">
        <v>16</v>
      </c>
      <c r="Q6" s="33" t="s">
        <v>17</v>
      </c>
      <c r="R6" s="33" t="s">
        <v>18</v>
      </c>
      <c r="S6" s="158"/>
      <c r="T6" s="158"/>
      <c r="U6" s="4" t="s">
        <v>1</v>
      </c>
      <c r="V6" s="4" t="s">
        <v>2</v>
      </c>
      <c r="W6" s="4" t="s">
        <v>6</v>
      </c>
      <c r="X6" s="4" t="s">
        <v>7</v>
      </c>
      <c r="Y6" s="4" t="s">
        <v>8</v>
      </c>
      <c r="Z6" s="4" t="s">
        <v>9</v>
      </c>
      <c r="AA6" s="4" t="s">
        <v>1</v>
      </c>
      <c r="AB6" s="4" t="s">
        <v>9</v>
      </c>
      <c r="AC6" s="147"/>
      <c r="AD6" s="147"/>
      <c r="AE6" s="147"/>
      <c r="AF6" s="147"/>
      <c r="AG6" s="147"/>
      <c r="AK6" s="2" t="s">
        <v>6</v>
      </c>
      <c r="AL6" s="2" t="s">
        <v>7</v>
      </c>
      <c r="AM6" s="2" t="s">
        <v>8</v>
      </c>
      <c r="AN6" s="2" t="s">
        <v>9</v>
      </c>
      <c r="AO6" s="2" t="s">
        <v>1</v>
      </c>
      <c r="AP6" s="2" t="s">
        <v>9</v>
      </c>
    </row>
    <row r="7" spans="1:45" s="28" customFormat="1" ht="96" customHeight="1">
      <c r="A7" s="48">
        <v>1</v>
      </c>
      <c r="B7" s="51">
        <v>1</v>
      </c>
      <c r="C7" s="87" t="s">
        <v>41</v>
      </c>
      <c r="D7" s="108">
        <v>3</v>
      </c>
      <c r="E7" s="87" t="s">
        <v>42</v>
      </c>
      <c r="F7" s="108">
        <v>1</v>
      </c>
      <c r="G7" s="99" t="s">
        <v>43</v>
      </c>
      <c r="H7" s="51">
        <v>1</v>
      </c>
      <c r="I7" s="87" t="s">
        <v>44</v>
      </c>
      <c r="J7" s="109">
        <v>948</v>
      </c>
      <c r="K7" s="87" t="s">
        <v>45</v>
      </c>
      <c r="L7" s="51">
        <v>2</v>
      </c>
      <c r="M7" s="100" t="s">
        <v>46</v>
      </c>
      <c r="N7" s="110">
        <v>1</v>
      </c>
      <c r="O7" s="87" t="s">
        <v>47</v>
      </c>
      <c r="P7" s="88"/>
      <c r="Q7" s="88" t="s">
        <v>48</v>
      </c>
      <c r="R7" s="88"/>
      <c r="S7" s="101" t="s">
        <v>75</v>
      </c>
      <c r="T7" s="111" t="s">
        <v>77</v>
      </c>
      <c r="U7" s="113">
        <v>1</v>
      </c>
      <c r="V7" s="89"/>
      <c r="W7" s="142"/>
      <c r="X7" s="142"/>
      <c r="Y7" s="142"/>
      <c r="Z7" s="142"/>
      <c r="AA7" s="142"/>
      <c r="AB7" s="142"/>
      <c r="AC7" s="90" t="s">
        <v>98</v>
      </c>
      <c r="AD7" s="32" t="s">
        <v>102</v>
      </c>
      <c r="AE7" s="32" t="s">
        <v>103</v>
      </c>
      <c r="AF7" s="31"/>
      <c r="AG7" s="31"/>
      <c r="AK7" s="29" t="e">
        <f>SUM(#REF!)</f>
        <v>#REF!</v>
      </c>
      <c r="AL7" s="29" t="e">
        <f>SUM(#REF!)</f>
        <v>#REF!</v>
      </c>
      <c r="AM7" s="29" t="e">
        <f>SUM(#REF!)</f>
        <v>#REF!</v>
      </c>
      <c r="AN7" s="29" t="e">
        <f>SUM(#REF!)</f>
        <v>#REF!</v>
      </c>
      <c r="AO7" s="29" t="e">
        <f>SUM(#REF!)</f>
        <v>#REF!</v>
      </c>
      <c r="AP7" s="29" t="e">
        <f>SUM(#REF!)</f>
        <v>#REF!</v>
      </c>
      <c r="AQ7" s="30"/>
      <c r="AR7" s="30"/>
      <c r="AS7" s="30"/>
    </row>
    <row r="8" spans="1:45" s="28" customFormat="1" ht="96" customHeight="1">
      <c r="A8" s="48">
        <v>2</v>
      </c>
      <c r="B8" s="51">
        <v>1</v>
      </c>
      <c r="C8" s="52" t="s">
        <v>41</v>
      </c>
      <c r="D8" s="108">
        <v>3</v>
      </c>
      <c r="E8" s="52" t="s">
        <v>42</v>
      </c>
      <c r="F8" s="108">
        <v>1</v>
      </c>
      <c r="G8" s="102" t="s">
        <v>43</v>
      </c>
      <c r="H8" s="51">
        <v>1</v>
      </c>
      <c r="I8" s="52" t="s">
        <v>44</v>
      </c>
      <c r="J8" s="51">
        <v>948</v>
      </c>
      <c r="K8" s="102" t="s">
        <v>45</v>
      </c>
      <c r="L8" s="51">
        <v>2</v>
      </c>
      <c r="M8" s="102" t="s">
        <v>46</v>
      </c>
      <c r="N8" s="108">
        <v>2</v>
      </c>
      <c r="O8" s="103" t="s">
        <v>88</v>
      </c>
      <c r="P8" s="88"/>
      <c r="Q8" s="88" t="s">
        <v>48</v>
      </c>
      <c r="R8" s="88"/>
      <c r="S8" s="101" t="s">
        <v>75</v>
      </c>
      <c r="T8" s="58" t="s">
        <v>76</v>
      </c>
      <c r="U8" s="112">
        <v>2</v>
      </c>
      <c r="V8" s="89"/>
      <c r="W8" s="143"/>
      <c r="X8" s="143"/>
      <c r="Y8" s="143"/>
      <c r="Z8" s="143"/>
      <c r="AA8" s="143"/>
      <c r="AB8" s="143"/>
      <c r="AC8" s="31" t="s">
        <v>99</v>
      </c>
      <c r="AD8" s="32" t="s">
        <v>100</v>
      </c>
      <c r="AE8" s="32" t="s">
        <v>101</v>
      </c>
      <c r="AF8" s="31"/>
      <c r="AG8" s="31"/>
      <c r="AK8" s="29"/>
      <c r="AL8" s="29"/>
      <c r="AM8" s="29"/>
      <c r="AN8" s="29"/>
      <c r="AO8" s="29"/>
      <c r="AP8" s="29"/>
      <c r="AQ8" s="30"/>
      <c r="AR8" s="30"/>
      <c r="AS8" s="30"/>
    </row>
    <row r="9" spans="1:45" s="85" customFormat="1">
      <c r="A9" s="84"/>
      <c r="B9" s="84"/>
      <c r="C9" s="91"/>
      <c r="D9" s="91"/>
      <c r="E9" s="91"/>
      <c r="F9" s="91"/>
      <c r="G9" s="91"/>
      <c r="H9" s="91"/>
      <c r="I9" s="91"/>
      <c r="J9" s="91"/>
      <c r="K9" s="91"/>
      <c r="L9" s="91"/>
      <c r="M9" s="91"/>
      <c r="N9" s="91"/>
      <c r="O9" s="91"/>
      <c r="P9" s="91"/>
      <c r="Q9" s="91"/>
      <c r="R9" s="91"/>
      <c r="S9" s="92"/>
      <c r="T9" s="91"/>
      <c r="U9" s="91"/>
      <c r="V9" s="115"/>
      <c r="W9" s="143"/>
      <c r="X9" s="143"/>
      <c r="Y9" s="143"/>
      <c r="Z9" s="143"/>
      <c r="AA9" s="143"/>
      <c r="AB9" s="143"/>
      <c r="AC9" s="115"/>
      <c r="AD9" s="116"/>
      <c r="AE9" s="116"/>
      <c r="AF9" s="116"/>
      <c r="AG9" s="116"/>
      <c r="AQ9" s="86"/>
      <c r="AR9" s="86"/>
      <c r="AS9" s="86"/>
    </row>
    <row r="10" spans="1:45" s="45" customFormat="1" ht="89.25" hidden="1" customHeight="1">
      <c r="A10" s="49">
        <v>3</v>
      </c>
      <c r="B10" s="50">
        <v>3</v>
      </c>
      <c r="C10" s="87" t="s">
        <v>70</v>
      </c>
      <c r="D10" s="50">
        <v>7</v>
      </c>
      <c r="E10" s="87" t="s">
        <v>53</v>
      </c>
      <c r="F10" s="50">
        <v>7</v>
      </c>
      <c r="G10" s="99" t="s">
        <v>54</v>
      </c>
      <c r="H10" s="50">
        <v>30</v>
      </c>
      <c r="I10" s="87" t="s">
        <v>55</v>
      </c>
      <c r="J10" s="104">
        <v>886</v>
      </c>
      <c r="K10" s="87" t="s">
        <v>56</v>
      </c>
      <c r="L10" s="104">
        <v>7</v>
      </c>
      <c r="M10" s="100" t="s">
        <v>57</v>
      </c>
      <c r="N10" s="105">
        <v>1</v>
      </c>
      <c r="O10" s="87" t="s">
        <v>58</v>
      </c>
      <c r="P10" s="34"/>
      <c r="Q10" s="34" t="s">
        <v>60</v>
      </c>
      <c r="R10" s="34"/>
      <c r="S10" s="106">
        <v>0</v>
      </c>
      <c r="T10" s="99" t="s">
        <v>71</v>
      </c>
      <c r="U10" s="107">
        <v>0.27</v>
      </c>
      <c r="V10" s="44"/>
      <c r="W10" s="143"/>
      <c r="X10" s="143"/>
      <c r="Y10" s="143"/>
      <c r="Z10" s="143"/>
      <c r="AA10" s="143"/>
      <c r="AB10" s="143"/>
      <c r="AC10" s="35"/>
      <c r="AD10" s="35"/>
      <c r="AE10" s="35"/>
      <c r="AF10" s="35"/>
      <c r="AG10" s="35"/>
      <c r="AK10" s="46"/>
      <c r="AL10" s="46"/>
      <c r="AM10" s="46"/>
      <c r="AN10" s="46"/>
      <c r="AO10" s="46"/>
      <c r="AP10" s="46"/>
      <c r="AQ10" s="47"/>
      <c r="AR10" s="47"/>
      <c r="AS10" s="47"/>
    </row>
    <row r="11" spans="1:45" s="45" customFormat="1" ht="89.25" hidden="1" customHeight="1">
      <c r="A11" s="49">
        <v>4</v>
      </c>
      <c r="B11" s="50">
        <v>3</v>
      </c>
      <c r="C11" s="87" t="s">
        <v>70</v>
      </c>
      <c r="D11" s="50">
        <v>7</v>
      </c>
      <c r="E11" s="87" t="s">
        <v>53</v>
      </c>
      <c r="F11" s="50">
        <v>7</v>
      </c>
      <c r="G11" s="99" t="s">
        <v>54</v>
      </c>
      <c r="H11" s="50">
        <v>30</v>
      </c>
      <c r="I11" s="87" t="s">
        <v>55</v>
      </c>
      <c r="J11" s="104">
        <v>886</v>
      </c>
      <c r="K11" s="87" t="s">
        <v>56</v>
      </c>
      <c r="L11" s="104">
        <v>7</v>
      </c>
      <c r="M11" s="100" t="s">
        <v>57</v>
      </c>
      <c r="N11" s="105">
        <v>2</v>
      </c>
      <c r="O11" s="87" t="s">
        <v>64</v>
      </c>
      <c r="P11" s="34"/>
      <c r="Q11" s="34" t="s">
        <v>60</v>
      </c>
      <c r="R11" s="34"/>
      <c r="S11" s="106">
        <v>0</v>
      </c>
      <c r="T11" s="99" t="s">
        <v>72</v>
      </c>
      <c r="U11" s="107">
        <v>0.4</v>
      </c>
      <c r="V11" s="44"/>
      <c r="W11" s="143"/>
      <c r="X11" s="143"/>
      <c r="Y11" s="143"/>
      <c r="Z11" s="143"/>
      <c r="AA11" s="143"/>
      <c r="AB11" s="143"/>
      <c r="AC11" s="35"/>
      <c r="AD11" s="35"/>
      <c r="AE11" s="35"/>
      <c r="AF11" s="35"/>
      <c r="AG11" s="35"/>
      <c r="AK11" s="46"/>
      <c r="AL11" s="46"/>
      <c r="AM11" s="46"/>
      <c r="AN11" s="46"/>
      <c r="AO11" s="46"/>
      <c r="AP11" s="46"/>
      <c r="AQ11" s="47"/>
      <c r="AR11" s="47"/>
      <c r="AS11" s="47"/>
    </row>
    <row r="12" spans="1:45" s="45" customFormat="1" ht="89.25" hidden="1" customHeight="1">
      <c r="A12" s="49">
        <v>5</v>
      </c>
      <c r="B12" s="50">
        <v>3</v>
      </c>
      <c r="C12" s="87" t="s">
        <v>70</v>
      </c>
      <c r="D12" s="50">
        <v>7</v>
      </c>
      <c r="E12" s="87" t="s">
        <v>53</v>
      </c>
      <c r="F12" s="50">
        <v>7</v>
      </c>
      <c r="G12" s="99" t="s">
        <v>54</v>
      </c>
      <c r="H12" s="50">
        <v>30</v>
      </c>
      <c r="I12" s="87" t="s">
        <v>55</v>
      </c>
      <c r="J12" s="104">
        <v>886</v>
      </c>
      <c r="K12" s="87" t="s">
        <v>56</v>
      </c>
      <c r="L12" s="104">
        <v>7</v>
      </c>
      <c r="M12" s="100" t="s">
        <v>57</v>
      </c>
      <c r="N12" s="105">
        <v>3</v>
      </c>
      <c r="O12" s="87" t="s">
        <v>67</v>
      </c>
      <c r="P12" s="34"/>
      <c r="Q12" s="34" t="s">
        <v>60</v>
      </c>
      <c r="R12" s="34"/>
      <c r="S12" s="106">
        <v>0</v>
      </c>
      <c r="T12" s="87" t="s">
        <v>73</v>
      </c>
      <c r="U12" s="107">
        <v>0.3</v>
      </c>
      <c r="V12" s="44"/>
      <c r="W12" s="143"/>
      <c r="X12" s="143"/>
      <c r="Y12" s="143"/>
      <c r="Z12" s="143"/>
      <c r="AA12" s="143"/>
      <c r="AB12" s="143"/>
      <c r="AC12" s="35"/>
      <c r="AD12" s="35"/>
      <c r="AE12" s="35"/>
      <c r="AF12" s="35"/>
      <c r="AG12" s="35"/>
      <c r="AK12" s="46"/>
      <c r="AL12" s="46"/>
      <c r="AM12" s="46"/>
      <c r="AN12" s="46"/>
      <c r="AO12" s="46"/>
      <c r="AP12" s="46"/>
      <c r="AQ12" s="47"/>
      <c r="AR12" s="47"/>
      <c r="AS12" s="47"/>
    </row>
    <row r="13" spans="1:45" s="85" customFormat="1" hidden="1">
      <c r="A13" s="84"/>
      <c r="B13" s="84"/>
      <c r="C13" s="91"/>
      <c r="D13" s="91"/>
      <c r="E13" s="91"/>
      <c r="F13" s="91"/>
      <c r="G13" s="91"/>
      <c r="H13" s="91"/>
      <c r="I13" s="91"/>
      <c r="J13" s="91"/>
      <c r="K13" s="91"/>
      <c r="L13" s="91"/>
      <c r="M13" s="91"/>
      <c r="N13" s="91"/>
      <c r="O13" s="91"/>
      <c r="P13" s="91"/>
      <c r="Q13" s="91"/>
      <c r="R13" s="91"/>
      <c r="S13" s="92"/>
      <c r="T13" s="91"/>
      <c r="U13" s="91"/>
      <c r="V13" s="115"/>
      <c r="W13" s="117" t="e">
        <f>SUBTOTAL(9,#REF!)</f>
        <v>#REF!</v>
      </c>
      <c r="X13" s="117" t="e">
        <f>SUBTOTAL(9,#REF!)</f>
        <v>#REF!</v>
      </c>
      <c r="Y13" s="117" t="e">
        <f>SUBTOTAL(9,#REF!)</f>
        <v>#REF!</v>
      </c>
      <c r="Z13" s="117" t="e">
        <f>SUBTOTAL(9,#REF!)</f>
        <v>#REF!</v>
      </c>
      <c r="AA13" s="117" t="e">
        <f>SUBTOTAL(9,#REF!)</f>
        <v>#REF!</v>
      </c>
      <c r="AB13" s="117" t="e">
        <f>SUBTOTAL(9,#REF!)</f>
        <v>#REF!</v>
      </c>
      <c r="AC13" s="115"/>
      <c r="AD13" s="116"/>
      <c r="AE13" s="116"/>
      <c r="AF13" s="116"/>
      <c r="AG13" s="116"/>
      <c r="AQ13" s="86"/>
      <c r="AR13" s="86"/>
      <c r="AS13" s="86"/>
    </row>
    <row r="14" spans="1:45">
      <c r="C14" s="93"/>
      <c r="D14" s="94"/>
      <c r="E14" s="93"/>
      <c r="F14" s="94"/>
      <c r="G14" s="95"/>
      <c r="H14" s="94"/>
      <c r="I14" s="93"/>
      <c r="J14" s="94"/>
      <c r="K14" s="96"/>
      <c r="L14" s="94"/>
      <c r="M14" s="96"/>
      <c r="N14" s="97"/>
      <c r="O14" s="96"/>
      <c r="P14" s="97"/>
      <c r="Q14" s="97"/>
      <c r="R14" s="97"/>
      <c r="S14" s="97"/>
      <c r="T14" s="98"/>
      <c r="U14" s="98"/>
      <c r="V14" s="118"/>
      <c r="W14" s="119"/>
      <c r="X14" s="119"/>
      <c r="Y14" s="119"/>
      <c r="Z14" s="119"/>
      <c r="AA14" s="119"/>
      <c r="AB14" s="119"/>
      <c r="AC14" s="119"/>
      <c r="AD14" s="120"/>
      <c r="AE14" s="120"/>
      <c r="AF14" s="120"/>
      <c r="AG14" s="120"/>
    </row>
  </sheetData>
  <sheetProtection password="DFF8" sheet="1" formatRows="0"/>
  <mergeCells count="31">
    <mergeCell ref="Z7:Z12"/>
    <mergeCell ref="A2:K2"/>
    <mergeCell ref="J5:K5"/>
    <mergeCell ref="N2:Z2"/>
    <mergeCell ref="H5:I5"/>
    <mergeCell ref="N5:O5"/>
    <mergeCell ref="P5:R5"/>
    <mergeCell ref="W5:X5"/>
    <mergeCell ref="T5:T6"/>
    <mergeCell ref="B5:C5"/>
    <mergeCell ref="A5:A6"/>
    <mergeCell ref="D5:E5"/>
    <mergeCell ref="L5:M5"/>
    <mergeCell ref="F5:G5"/>
    <mergeCell ref="S5:S6"/>
    <mergeCell ref="X7:X12"/>
    <mergeCell ref="U5:V5"/>
    <mergeCell ref="AO5:AP5"/>
    <mergeCell ref="AK5:AL5"/>
    <mergeCell ref="AM5:AN5"/>
    <mergeCell ref="AF5:AF6"/>
    <mergeCell ref="AC5:AC6"/>
    <mergeCell ref="AD5:AD6"/>
    <mergeCell ref="Y5:Z5"/>
    <mergeCell ref="Y7:Y12"/>
    <mergeCell ref="AE5:AE6"/>
    <mergeCell ref="AG5:AG6"/>
    <mergeCell ref="AA5:AB5"/>
    <mergeCell ref="AA7:AA12"/>
    <mergeCell ref="AB7:AB12"/>
    <mergeCell ref="W7:W12"/>
  </mergeCells>
  <phoneticPr fontId="8" type="noConversion"/>
  <conditionalFormatting sqref="W7:AB12">
    <cfRule type="cellIs" dxfId="4" priority="54" stopIfTrue="1" operator="notEqual">
      <formula>BC7</formula>
    </cfRule>
  </conditionalFormatting>
  <conditionalFormatting sqref="W13:Z13">
    <cfRule type="cellIs" dxfId="3" priority="12" stopIfTrue="1" operator="notEqual">
      <formula>#REF!</formula>
    </cfRule>
  </conditionalFormatting>
  <conditionalFormatting sqref="W9:Z9">
    <cfRule type="cellIs" dxfId="2" priority="3" stopIfTrue="1" operator="notEqual">
      <formula>#REF!</formula>
    </cfRule>
  </conditionalFormatting>
  <conditionalFormatting sqref="W13:AB13">
    <cfRule type="cellIs" dxfId="1" priority="2" stopIfTrue="1" operator="notEqual">
      <formula>BC13</formula>
    </cfRule>
  </conditionalFormatting>
  <conditionalFormatting sqref="W13:Z13">
    <cfRule type="cellIs" dxfId="0" priority="1" stopIfTrue="1" operator="notEqual">
      <formula>#REF!</formula>
    </cfRule>
  </conditionalFormatting>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sheetPr codeName="Hoja3"/>
  <dimension ref="A1:V964"/>
  <sheetViews>
    <sheetView showGridLines="0" tabSelected="1" topLeftCell="K7" zoomScale="75" zoomScaleNormal="75" workbookViewId="0">
      <selection activeCell="U11" sqref="U11"/>
    </sheetView>
  </sheetViews>
  <sheetFormatPr baseColWidth="10" defaultRowHeight="15" zeroHeight="1" outlineLevelRow="2"/>
  <cols>
    <col min="1" max="1" width="9.42578125" style="19" customWidth="1"/>
    <col min="2" max="2" width="18.42578125" style="6" customWidth="1"/>
    <col min="3" max="3" width="10.140625" style="19" customWidth="1"/>
    <col min="4" max="4" width="24.140625" style="6" customWidth="1"/>
    <col min="5" max="5" width="11" style="19" customWidth="1"/>
    <col min="6" max="6" width="24.140625" style="6" customWidth="1"/>
    <col min="7" max="7" width="8.7109375" style="19" customWidth="1"/>
    <col min="8" max="8" width="24.140625" style="6" customWidth="1"/>
    <col min="9" max="9" width="10.5703125" style="6" customWidth="1"/>
    <col min="10" max="10" width="20.7109375" style="6" customWidth="1"/>
    <col min="11" max="11" width="8.7109375" style="19" customWidth="1"/>
    <col min="12" max="12" width="30.42578125" style="6" customWidth="1"/>
    <col min="13" max="13" width="8.7109375" style="19" customWidth="1"/>
    <col min="14" max="14" width="38" style="6" customWidth="1"/>
    <col min="15" max="17" width="8.7109375" style="19" customWidth="1"/>
    <col min="18" max="18" width="21.42578125" style="6" customWidth="1"/>
    <col min="19" max="19" width="13" style="19" customWidth="1"/>
    <col min="20" max="20" width="11.42578125" style="21"/>
    <col min="21" max="22" width="50.7109375" style="6" customWidth="1"/>
    <col min="23" max="23" width="0" style="6" hidden="1" customWidth="1"/>
    <col min="24" max="16384" width="11.42578125" style="6"/>
  </cols>
  <sheetData>
    <row r="1" spans="1:22" ht="25.5">
      <c r="N1" s="3" t="s">
        <v>15</v>
      </c>
      <c r="O1" s="20"/>
      <c r="P1" s="129"/>
      <c r="Q1" s="129"/>
    </row>
    <row r="2" spans="1:22" ht="107.25" customHeight="1">
      <c r="A2" s="165" t="s">
        <v>33</v>
      </c>
      <c r="B2" s="166"/>
      <c r="C2" s="165" t="s">
        <v>26</v>
      </c>
      <c r="D2" s="166"/>
      <c r="E2" s="167" t="s">
        <v>32</v>
      </c>
      <c r="F2" s="166"/>
      <c r="G2" s="167" t="s">
        <v>27</v>
      </c>
      <c r="H2" s="166"/>
      <c r="I2" s="167" t="s">
        <v>39</v>
      </c>
      <c r="J2" s="166"/>
      <c r="K2" s="153" t="s">
        <v>23</v>
      </c>
      <c r="L2" s="154"/>
      <c r="M2" s="164" t="s">
        <v>22</v>
      </c>
      <c r="N2" s="156"/>
      <c r="O2" s="168" t="s">
        <v>38</v>
      </c>
      <c r="P2" s="155"/>
      <c r="Q2" s="156"/>
      <c r="R2" s="157" t="s">
        <v>21</v>
      </c>
      <c r="S2" s="148" t="s">
        <v>0</v>
      </c>
      <c r="T2" s="148"/>
      <c r="U2" s="147" t="s">
        <v>10</v>
      </c>
      <c r="V2" s="147"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8"/>
      <c r="S3" s="4" t="s">
        <v>89</v>
      </c>
      <c r="T3" s="4" t="s">
        <v>90</v>
      </c>
      <c r="U3" s="147"/>
      <c r="V3" s="147"/>
    </row>
    <row r="4" spans="1:22" s="36" customFormat="1" ht="200.25" customHeight="1" outlineLevel="2">
      <c r="A4" s="53">
        <v>3</v>
      </c>
      <c r="B4" s="52" t="s">
        <v>42</v>
      </c>
      <c r="C4" s="53">
        <v>1</v>
      </c>
      <c r="D4" s="59" t="s">
        <v>43</v>
      </c>
      <c r="E4" s="55">
        <v>1</v>
      </c>
      <c r="F4" s="52" t="s">
        <v>44</v>
      </c>
      <c r="G4" s="55">
        <v>948</v>
      </c>
      <c r="H4" s="59" t="s">
        <v>45</v>
      </c>
      <c r="I4" s="55">
        <v>2</v>
      </c>
      <c r="J4" s="59" t="s">
        <v>46</v>
      </c>
      <c r="K4" s="121">
        <v>1</v>
      </c>
      <c r="L4" s="56" t="s">
        <v>47</v>
      </c>
      <c r="M4" s="124">
        <v>1</v>
      </c>
      <c r="N4" s="65" t="s">
        <v>78</v>
      </c>
      <c r="O4" s="66"/>
      <c r="P4" s="124" t="s">
        <v>48</v>
      </c>
      <c r="Q4" s="66"/>
      <c r="R4" s="111" t="s">
        <v>83</v>
      </c>
      <c r="S4" s="131">
        <v>1</v>
      </c>
      <c r="T4" s="39">
        <v>0.08</v>
      </c>
      <c r="U4" s="37" t="s">
        <v>91</v>
      </c>
      <c r="V4" s="38"/>
    </row>
    <row r="5" spans="1:22" s="36" customFormat="1" ht="161.25" customHeight="1" outlineLevel="2">
      <c r="A5" s="53">
        <v>3</v>
      </c>
      <c r="B5" s="52" t="s">
        <v>42</v>
      </c>
      <c r="C5" s="53">
        <v>1</v>
      </c>
      <c r="D5" s="54" t="s">
        <v>43</v>
      </c>
      <c r="E5" s="55">
        <v>1</v>
      </c>
      <c r="F5" s="52" t="s">
        <v>44</v>
      </c>
      <c r="G5" s="55">
        <v>948</v>
      </c>
      <c r="H5" s="54" t="s">
        <v>45</v>
      </c>
      <c r="I5" s="55">
        <v>2</v>
      </c>
      <c r="J5" s="54" t="s">
        <v>46</v>
      </c>
      <c r="K5" s="121">
        <v>1</v>
      </c>
      <c r="L5" s="56" t="s">
        <v>47</v>
      </c>
      <c r="M5" s="124">
        <v>2</v>
      </c>
      <c r="N5" s="65" t="s">
        <v>79</v>
      </c>
      <c r="O5" s="64"/>
      <c r="P5" s="124" t="s">
        <v>48</v>
      </c>
      <c r="Q5" s="66"/>
      <c r="R5" s="111" t="s">
        <v>84</v>
      </c>
      <c r="S5" s="132">
        <v>14</v>
      </c>
      <c r="T5" s="39">
        <v>0.03</v>
      </c>
      <c r="U5" s="37" t="s">
        <v>92</v>
      </c>
      <c r="V5" s="38"/>
    </row>
    <row r="6" spans="1:22" s="27" customFormat="1" ht="102.75" customHeight="1" outlineLevel="2">
      <c r="A6" s="53">
        <v>3</v>
      </c>
      <c r="B6" s="52" t="s">
        <v>42</v>
      </c>
      <c r="C6" s="53">
        <v>1</v>
      </c>
      <c r="D6" s="54" t="s">
        <v>43</v>
      </c>
      <c r="E6" s="55">
        <v>1</v>
      </c>
      <c r="F6" s="52" t="s">
        <v>44</v>
      </c>
      <c r="G6" s="55">
        <v>948</v>
      </c>
      <c r="H6" s="54" t="s">
        <v>45</v>
      </c>
      <c r="I6" s="55">
        <v>2</v>
      </c>
      <c r="J6" s="54" t="s">
        <v>46</v>
      </c>
      <c r="K6" s="121">
        <v>1</v>
      </c>
      <c r="L6" s="56" t="s">
        <v>47</v>
      </c>
      <c r="M6" s="124">
        <v>3</v>
      </c>
      <c r="N6" s="65" t="s">
        <v>80</v>
      </c>
      <c r="O6" s="64"/>
      <c r="P6" s="124" t="s">
        <v>48</v>
      </c>
      <c r="Q6" s="66"/>
      <c r="R6" s="66" t="s">
        <v>85</v>
      </c>
      <c r="S6" s="131">
        <v>1</v>
      </c>
      <c r="T6" s="69">
        <v>0.08</v>
      </c>
      <c r="U6" s="70" t="s">
        <v>93</v>
      </c>
      <c r="V6" s="71"/>
    </row>
    <row r="7" spans="1:22" s="137" customFormat="1" ht="161.25" customHeight="1" outlineLevel="2">
      <c r="A7" s="53">
        <v>3</v>
      </c>
      <c r="B7" s="52" t="s">
        <v>42</v>
      </c>
      <c r="C7" s="53">
        <v>1</v>
      </c>
      <c r="D7" s="136" t="s">
        <v>43</v>
      </c>
      <c r="E7" s="55">
        <v>1</v>
      </c>
      <c r="F7" s="52" t="s">
        <v>44</v>
      </c>
      <c r="G7" s="55">
        <v>948</v>
      </c>
      <c r="H7" s="136" t="s">
        <v>45</v>
      </c>
      <c r="I7" s="55">
        <v>2</v>
      </c>
      <c r="J7" s="136" t="s">
        <v>46</v>
      </c>
      <c r="K7" s="121">
        <v>1</v>
      </c>
      <c r="L7" s="136" t="s">
        <v>47</v>
      </c>
      <c r="M7" s="124">
        <v>3</v>
      </c>
      <c r="N7" s="65" t="s">
        <v>49</v>
      </c>
      <c r="O7" s="64"/>
      <c r="P7" s="124"/>
      <c r="Q7" s="124" t="s">
        <v>60</v>
      </c>
      <c r="R7" s="111" t="s">
        <v>51</v>
      </c>
      <c r="S7" s="131">
        <v>1</v>
      </c>
      <c r="T7" s="69">
        <v>1</v>
      </c>
      <c r="U7" s="70" t="s">
        <v>94</v>
      </c>
      <c r="V7" s="71"/>
    </row>
    <row r="8" spans="1:22" s="137" customFormat="1" ht="162" customHeight="1" outlineLevel="2">
      <c r="A8" s="53">
        <v>3</v>
      </c>
      <c r="B8" s="52" t="s">
        <v>42</v>
      </c>
      <c r="C8" s="53">
        <v>1</v>
      </c>
      <c r="D8" s="136" t="s">
        <v>43</v>
      </c>
      <c r="E8" s="55">
        <v>1</v>
      </c>
      <c r="F8" s="52" t="s">
        <v>44</v>
      </c>
      <c r="G8" s="55">
        <v>948</v>
      </c>
      <c r="H8" s="136" t="s">
        <v>45</v>
      </c>
      <c r="I8" s="55">
        <v>2</v>
      </c>
      <c r="J8" s="136" t="s">
        <v>46</v>
      </c>
      <c r="K8" s="121">
        <v>1</v>
      </c>
      <c r="L8" s="136" t="s">
        <v>47</v>
      </c>
      <c r="M8" s="124">
        <v>4</v>
      </c>
      <c r="N8" s="65" t="s">
        <v>50</v>
      </c>
      <c r="O8" s="64"/>
      <c r="P8" s="124"/>
      <c r="Q8" s="124" t="s">
        <v>48</v>
      </c>
      <c r="R8" s="42" t="s">
        <v>52</v>
      </c>
      <c r="S8" s="131">
        <v>1</v>
      </c>
      <c r="T8" s="69">
        <v>1</v>
      </c>
      <c r="U8" s="70" t="s">
        <v>95</v>
      </c>
      <c r="V8" s="71"/>
    </row>
    <row r="9" spans="1:22" s="27" customFormat="1" ht="12" customHeight="1" outlineLevel="2">
      <c r="A9" s="74"/>
      <c r="B9" s="75"/>
      <c r="C9" s="74"/>
      <c r="D9" s="76"/>
      <c r="E9" s="77"/>
      <c r="F9" s="75"/>
      <c r="G9" s="77"/>
      <c r="H9" s="76"/>
      <c r="I9" s="77"/>
      <c r="J9" s="76"/>
      <c r="K9" s="122"/>
      <c r="L9" s="76"/>
      <c r="M9" s="125"/>
      <c r="N9" s="79"/>
      <c r="O9" s="78"/>
      <c r="P9" s="125"/>
      <c r="Q9" s="125"/>
      <c r="R9" s="80"/>
      <c r="S9" s="133"/>
      <c r="T9" s="81"/>
      <c r="U9" s="82"/>
      <c r="V9" s="83"/>
    </row>
    <row r="10" spans="1:22" s="27" customFormat="1" ht="124.5" customHeight="1" outlineLevel="2">
      <c r="A10" s="53">
        <v>3</v>
      </c>
      <c r="B10" s="52" t="s">
        <v>42</v>
      </c>
      <c r="C10" s="53">
        <v>1</v>
      </c>
      <c r="D10" s="54" t="s">
        <v>43</v>
      </c>
      <c r="E10" s="55">
        <v>1</v>
      </c>
      <c r="F10" s="52" t="s">
        <v>44</v>
      </c>
      <c r="G10" s="55">
        <v>948</v>
      </c>
      <c r="H10" s="54" t="s">
        <v>45</v>
      </c>
      <c r="I10" s="55">
        <v>2</v>
      </c>
      <c r="J10" s="54" t="s">
        <v>46</v>
      </c>
      <c r="K10" s="121">
        <v>2</v>
      </c>
      <c r="L10" s="56" t="s">
        <v>74</v>
      </c>
      <c r="M10" s="124">
        <v>1</v>
      </c>
      <c r="N10" s="65" t="s">
        <v>81</v>
      </c>
      <c r="O10" s="64"/>
      <c r="P10" s="124" t="s">
        <v>48</v>
      </c>
      <c r="Q10" s="66"/>
      <c r="R10" s="65" t="s">
        <v>86</v>
      </c>
      <c r="S10" s="131">
        <v>1</v>
      </c>
      <c r="T10" s="69">
        <v>0.08</v>
      </c>
      <c r="U10" s="70" t="s">
        <v>96</v>
      </c>
      <c r="V10" s="71"/>
    </row>
    <row r="11" spans="1:22" s="27" customFormat="1" ht="161.25" customHeight="1" outlineLevel="2">
      <c r="A11" s="53">
        <v>3</v>
      </c>
      <c r="B11" s="52" t="s">
        <v>42</v>
      </c>
      <c r="C11" s="53">
        <v>1</v>
      </c>
      <c r="D11" s="54" t="s">
        <v>43</v>
      </c>
      <c r="E11" s="55">
        <v>1</v>
      </c>
      <c r="F11" s="52" t="s">
        <v>44</v>
      </c>
      <c r="G11" s="55">
        <v>948</v>
      </c>
      <c r="H11" s="54" t="s">
        <v>45</v>
      </c>
      <c r="I11" s="55">
        <v>2</v>
      </c>
      <c r="J11" s="54" t="s">
        <v>46</v>
      </c>
      <c r="K11" s="121">
        <v>2</v>
      </c>
      <c r="L11" s="56" t="s">
        <v>74</v>
      </c>
      <c r="M11" s="124">
        <v>2</v>
      </c>
      <c r="N11" s="65" t="s">
        <v>82</v>
      </c>
      <c r="O11" s="64"/>
      <c r="P11" s="124" t="s">
        <v>48</v>
      </c>
      <c r="Q11" s="66"/>
      <c r="R11" s="65" t="s">
        <v>87</v>
      </c>
      <c r="S11" s="131">
        <v>1</v>
      </c>
      <c r="T11" s="43">
        <v>0.08</v>
      </c>
      <c r="U11" s="25" t="s">
        <v>97</v>
      </c>
      <c r="V11" s="26"/>
    </row>
    <row r="12" spans="1:22" s="27" customFormat="1" ht="12" customHeight="1" outlineLevel="2">
      <c r="A12" s="74"/>
      <c r="B12" s="75"/>
      <c r="C12" s="74"/>
      <c r="D12" s="76"/>
      <c r="E12" s="77"/>
      <c r="F12" s="75"/>
      <c r="G12" s="77"/>
      <c r="H12" s="76"/>
      <c r="I12" s="77"/>
      <c r="J12" s="76"/>
      <c r="K12" s="122"/>
      <c r="L12" s="76"/>
      <c r="M12" s="125"/>
      <c r="N12" s="79"/>
      <c r="O12" s="78"/>
      <c r="P12" s="125"/>
      <c r="Q12" s="125"/>
      <c r="R12" s="80"/>
      <c r="S12" s="133"/>
      <c r="T12" s="81"/>
      <c r="U12" s="82"/>
      <c r="V12" s="83"/>
    </row>
    <row r="13" spans="1:22" s="27" customFormat="1" ht="95.25" hidden="1" customHeight="1" outlineLevel="2">
      <c r="A13" s="60">
        <v>7</v>
      </c>
      <c r="B13" s="56" t="s">
        <v>53</v>
      </c>
      <c r="C13" s="56">
        <v>7</v>
      </c>
      <c r="D13" s="54" t="s">
        <v>54</v>
      </c>
      <c r="E13" s="54">
        <v>30</v>
      </c>
      <c r="F13" s="56" t="s">
        <v>55</v>
      </c>
      <c r="G13" s="61">
        <v>886</v>
      </c>
      <c r="H13" s="56" t="s">
        <v>56</v>
      </c>
      <c r="I13" s="62">
        <v>7</v>
      </c>
      <c r="J13" s="63" t="s">
        <v>57</v>
      </c>
      <c r="K13" s="123">
        <v>1</v>
      </c>
      <c r="L13" s="56" t="s">
        <v>58</v>
      </c>
      <c r="M13" s="126">
        <v>1</v>
      </c>
      <c r="N13" s="65" t="s">
        <v>59</v>
      </c>
      <c r="O13" s="67"/>
      <c r="P13" s="67"/>
      <c r="Q13" s="135" t="s">
        <v>60</v>
      </c>
      <c r="R13" s="130" t="s">
        <v>61</v>
      </c>
      <c r="S13" s="134">
        <v>1</v>
      </c>
      <c r="T13" s="69"/>
      <c r="U13" s="70"/>
      <c r="V13" s="71"/>
    </row>
    <row r="14" spans="1:22" s="27" customFormat="1" ht="86.25" hidden="1" customHeight="1" outlineLevel="2">
      <c r="A14" s="60">
        <v>7</v>
      </c>
      <c r="B14" s="56" t="s">
        <v>53</v>
      </c>
      <c r="C14" s="56">
        <v>7</v>
      </c>
      <c r="D14" s="54" t="s">
        <v>54</v>
      </c>
      <c r="E14" s="54">
        <v>3</v>
      </c>
      <c r="F14" s="56" t="s">
        <v>55</v>
      </c>
      <c r="G14" s="61">
        <v>886</v>
      </c>
      <c r="H14" s="56" t="s">
        <v>56</v>
      </c>
      <c r="I14" s="62">
        <v>7</v>
      </c>
      <c r="J14" s="63" t="s">
        <v>57</v>
      </c>
      <c r="K14" s="123">
        <v>1</v>
      </c>
      <c r="L14" s="56" t="s">
        <v>58</v>
      </c>
      <c r="M14" s="126">
        <v>2</v>
      </c>
      <c r="N14" s="65" t="s">
        <v>62</v>
      </c>
      <c r="O14" s="67"/>
      <c r="P14" s="67"/>
      <c r="Q14" s="135" t="s">
        <v>60</v>
      </c>
      <c r="R14" s="130" t="s">
        <v>63</v>
      </c>
      <c r="S14" s="134">
        <v>1</v>
      </c>
      <c r="T14" s="43"/>
      <c r="U14" s="25"/>
      <c r="V14" s="26"/>
    </row>
    <row r="15" spans="1:22" s="27" customFormat="1" ht="12" hidden="1" customHeight="1" outlineLevel="2">
      <c r="A15" s="74"/>
      <c r="B15" s="75"/>
      <c r="C15" s="74"/>
      <c r="D15" s="76"/>
      <c r="E15" s="77"/>
      <c r="F15" s="75"/>
      <c r="G15" s="77"/>
      <c r="H15" s="76"/>
      <c r="I15" s="77"/>
      <c r="J15" s="76"/>
      <c r="K15" s="122"/>
      <c r="L15" s="76"/>
      <c r="M15" s="125"/>
      <c r="N15" s="79"/>
      <c r="O15" s="78"/>
      <c r="P15" s="125"/>
      <c r="Q15" s="125"/>
      <c r="R15" s="80"/>
      <c r="S15" s="133"/>
      <c r="T15" s="81"/>
      <c r="U15" s="82"/>
      <c r="V15" s="83"/>
    </row>
    <row r="16" spans="1:22" s="22" customFormat="1" ht="99" hidden="1" customHeight="1">
      <c r="A16" s="60">
        <v>7</v>
      </c>
      <c r="B16" s="56" t="s">
        <v>53</v>
      </c>
      <c r="C16" s="56">
        <v>7</v>
      </c>
      <c r="D16" s="54" t="s">
        <v>54</v>
      </c>
      <c r="E16" s="54">
        <v>30</v>
      </c>
      <c r="F16" s="56" t="s">
        <v>55</v>
      </c>
      <c r="G16" s="61">
        <v>886</v>
      </c>
      <c r="H16" s="56" t="s">
        <v>56</v>
      </c>
      <c r="I16" s="62">
        <v>7</v>
      </c>
      <c r="J16" s="63" t="s">
        <v>57</v>
      </c>
      <c r="K16" s="123">
        <v>2</v>
      </c>
      <c r="L16" s="56" t="s">
        <v>64</v>
      </c>
      <c r="M16" s="127">
        <v>1</v>
      </c>
      <c r="N16" s="65" t="s">
        <v>65</v>
      </c>
      <c r="O16" s="68"/>
      <c r="P16" s="67"/>
      <c r="Q16" s="135" t="s">
        <v>60</v>
      </c>
      <c r="R16" s="130" t="s">
        <v>66</v>
      </c>
      <c r="S16" s="134">
        <v>1</v>
      </c>
      <c r="T16" s="72"/>
      <c r="U16" s="73"/>
      <c r="V16" s="73"/>
    </row>
    <row r="17" spans="1:22" s="40" customFormat="1" ht="56.25" hidden="1" customHeight="1">
      <c r="A17" s="60">
        <v>7</v>
      </c>
      <c r="B17" s="56" t="s">
        <v>53</v>
      </c>
      <c r="C17" s="56">
        <v>7</v>
      </c>
      <c r="D17" s="54" t="s">
        <v>54</v>
      </c>
      <c r="E17" s="54">
        <v>30</v>
      </c>
      <c r="F17" s="56" t="s">
        <v>55</v>
      </c>
      <c r="G17" s="61">
        <v>886</v>
      </c>
      <c r="H17" s="56" t="s">
        <v>56</v>
      </c>
      <c r="I17" s="62">
        <v>7</v>
      </c>
      <c r="J17" s="63" t="s">
        <v>57</v>
      </c>
      <c r="K17" s="123">
        <v>3</v>
      </c>
      <c r="L17" s="56" t="s">
        <v>67</v>
      </c>
      <c r="M17" s="127">
        <v>1</v>
      </c>
      <c r="N17" s="65" t="s">
        <v>68</v>
      </c>
      <c r="O17" s="68"/>
      <c r="P17" s="67"/>
      <c r="Q17" s="135" t="s">
        <v>60</v>
      </c>
      <c r="R17" s="130" t="s">
        <v>69</v>
      </c>
      <c r="S17" s="134">
        <v>1</v>
      </c>
      <c r="T17" s="138"/>
      <c r="U17" s="139"/>
      <c r="V17" s="139"/>
    </row>
    <row r="18" spans="1:22" s="27" customFormat="1" ht="12" hidden="1" customHeight="1" outlineLevel="2">
      <c r="A18" s="74"/>
      <c r="B18" s="75"/>
      <c r="C18" s="74"/>
      <c r="D18" s="76"/>
      <c r="E18" s="77"/>
      <c r="F18" s="75"/>
      <c r="G18" s="77"/>
      <c r="H18" s="76"/>
      <c r="I18" s="77"/>
      <c r="J18" s="76"/>
      <c r="K18" s="122"/>
      <c r="L18" s="76"/>
      <c r="M18" s="125"/>
      <c r="N18" s="79"/>
      <c r="O18" s="78"/>
      <c r="P18" s="125"/>
      <c r="Q18" s="125"/>
      <c r="R18" s="80"/>
      <c r="S18" s="133"/>
      <c r="T18" s="81"/>
      <c r="U18" s="82"/>
      <c r="V18" s="83"/>
    </row>
    <row r="19" spans="1:22" s="40" customFormat="1" ht="15" customHeight="1" collapsed="1">
      <c r="M19" s="128"/>
      <c r="S19" s="128"/>
      <c r="T19" s="140"/>
      <c r="U19" s="141"/>
      <c r="V19" s="141"/>
    </row>
    <row r="20" spans="1:22" s="40" customFormat="1" ht="15" customHeight="1">
      <c r="M20" s="128"/>
      <c r="S20" s="128"/>
      <c r="T20" s="41"/>
    </row>
    <row r="21" spans="1:22" s="40" customFormat="1" ht="15" customHeight="1">
      <c r="M21" s="128"/>
      <c r="S21" s="128"/>
      <c r="T21" s="41"/>
    </row>
    <row r="22" spans="1:22" s="40" customFormat="1" ht="15" customHeight="1">
      <c r="M22" s="128"/>
      <c r="S22" s="128"/>
      <c r="T22" s="41"/>
    </row>
    <row r="23" spans="1:22" s="40" customFormat="1" ht="15" customHeight="1">
      <c r="M23" s="128"/>
      <c r="S23" s="128"/>
      <c r="T23" s="41"/>
    </row>
    <row r="24" spans="1:22" s="40" customFormat="1" ht="15" customHeight="1">
      <c r="M24" s="128"/>
      <c r="S24" s="128"/>
      <c r="T24" s="41"/>
    </row>
    <row r="25" spans="1:22" s="40" customFormat="1" ht="15" customHeight="1">
      <c r="M25" s="128"/>
      <c r="S25" s="128"/>
      <c r="T25" s="41"/>
    </row>
    <row r="26" spans="1:22" s="40" customFormat="1" ht="15" customHeight="1">
      <c r="M26" s="128"/>
      <c r="S26" s="128"/>
      <c r="T26" s="41"/>
    </row>
    <row r="27" spans="1:22" s="40" customFormat="1" ht="15" customHeight="1">
      <c r="M27" s="128"/>
      <c r="S27" s="128"/>
      <c r="T27" s="41"/>
    </row>
    <row r="28" spans="1:22" s="40" customFormat="1" ht="15" customHeight="1">
      <c r="M28" s="128"/>
      <c r="S28" s="128"/>
      <c r="T28" s="41"/>
    </row>
    <row r="29" spans="1:22" s="40" customFormat="1" ht="15" customHeight="1">
      <c r="M29" s="128"/>
      <c r="S29" s="128"/>
      <c r="T29" s="41"/>
    </row>
    <row r="30" spans="1:22" s="40" customFormat="1" ht="15" customHeight="1">
      <c r="M30" s="128"/>
      <c r="S30" s="128"/>
      <c r="T30" s="41"/>
    </row>
    <row r="31" spans="1:22" s="40" customFormat="1" ht="15" customHeight="1">
      <c r="M31" s="128"/>
      <c r="S31" s="128"/>
      <c r="T31" s="41"/>
    </row>
    <row r="32" spans="1:22" s="40" customFormat="1" ht="15" customHeight="1">
      <c r="M32" s="128"/>
      <c r="S32" s="128"/>
      <c r="T32" s="41"/>
    </row>
    <row r="33" spans="1:20" s="40" customFormat="1" ht="15" customHeight="1">
      <c r="M33" s="128"/>
      <c r="S33" s="128"/>
      <c r="T33" s="41"/>
    </row>
    <row r="34" spans="1:20" s="40" customFormat="1" ht="15" customHeight="1">
      <c r="M34" s="128"/>
      <c r="S34" s="128"/>
      <c r="T34" s="41"/>
    </row>
    <row r="35" spans="1:20" s="40" customFormat="1" ht="15" customHeight="1">
      <c r="M35" s="128"/>
      <c r="S35" s="128"/>
      <c r="T35" s="41"/>
    </row>
    <row r="36" spans="1:20" s="40" customFormat="1" ht="15" customHeight="1">
      <c r="M36" s="128"/>
      <c r="S36" s="128"/>
      <c r="T36" s="41"/>
    </row>
    <row r="37" spans="1:20" s="40" customFormat="1" ht="15" customHeight="1">
      <c r="M37" s="128"/>
      <c r="S37" s="128"/>
      <c r="T37" s="41"/>
    </row>
    <row r="38" spans="1:20" s="40" customFormat="1" ht="15" customHeight="1">
      <c r="M38" s="128"/>
      <c r="S38" s="128"/>
      <c r="T38" s="41"/>
    </row>
    <row r="39" spans="1:20" s="40" customFormat="1" ht="15" customHeight="1">
      <c r="M39" s="128"/>
      <c r="S39" s="128"/>
      <c r="T39" s="41"/>
    </row>
    <row r="40" spans="1:20" s="40" customFormat="1" ht="15" customHeight="1">
      <c r="M40" s="128"/>
      <c r="S40" s="128"/>
      <c r="T40" s="41"/>
    </row>
    <row r="41" spans="1:20" s="40" customFormat="1" ht="15" customHeight="1">
      <c r="M41" s="128"/>
      <c r="S41" s="128"/>
      <c r="T41" s="41"/>
    </row>
    <row r="42" spans="1:20" s="40" customFormat="1" ht="15" customHeight="1">
      <c r="M42" s="128"/>
      <c r="S42" s="128"/>
      <c r="T42" s="41"/>
    </row>
    <row r="43" spans="1:20" s="40" customFormat="1" ht="15" customHeight="1">
      <c r="M43" s="128"/>
      <c r="S43" s="128"/>
      <c r="T43" s="41"/>
    </row>
    <row r="44" spans="1:20" s="22" customFormat="1" ht="15" customHeight="1">
      <c r="A44" s="23"/>
      <c r="C44" s="23"/>
      <c r="E44" s="23"/>
      <c r="G44" s="23"/>
      <c r="K44" s="23"/>
      <c r="M44" s="23"/>
      <c r="O44" s="23"/>
      <c r="P44" s="23"/>
      <c r="Q44" s="23"/>
      <c r="S44" s="23"/>
      <c r="T44" s="24"/>
    </row>
    <row r="45" spans="1:20" s="22" customFormat="1" ht="15" customHeight="1">
      <c r="A45" s="23"/>
      <c r="C45" s="23"/>
      <c r="E45" s="23"/>
      <c r="G45" s="23"/>
      <c r="K45" s="23"/>
      <c r="M45" s="23"/>
      <c r="O45" s="23"/>
      <c r="P45" s="23"/>
      <c r="Q45" s="23"/>
      <c r="S45" s="23"/>
      <c r="T45" s="24"/>
    </row>
    <row r="46" spans="1:20" s="22" customFormat="1" ht="15" customHeight="1">
      <c r="A46" s="23"/>
      <c r="C46" s="23"/>
      <c r="E46" s="23"/>
      <c r="G46" s="23"/>
      <c r="K46" s="23"/>
      <c r="M46" s="23"/>
      <c r="O46" s="23"/>
      <c r="P46" s="23"/>
      <c r="Q46" s="23"/>
      <c r="S46" s="23"/>
      <c r="T46" s="24"/>
    </row>
    <row r="47" spans="1:20" s="22" customFormat="1" ht="15" customHeight="1">
      <c r="A47" s="23"/>
      <c r="C47" s="23"/>
      <c r="E47" s="23"/>
      <c r="G47" s="23"/>
      <c r="K47" s="23"/>
      <c r="M47" s="23"/>
      <c r="O47" s="23"/>
      <c r="P47" s="23"/>
      <c r="Q47" s="23"/>
      <c r="S47" s="23"/>
      <c r="T47" s="24"/>
    </row>
    <row r="48" spans="1:20" s="22" customFormat="1" ht="15" customHeight="1">
      <c r="A48" s="23"/>
      <c r="C48" s="23"/>
      <c r="E48" s="23"/>
      <c r="G48" s="23"/>
      <c r="K48" s="23"/>
      <c r="M48" s="23"/>
      <c r="O48" s="23"/>
      <c r="P48" s="23"/>
      <c r="Q48" s="23"/>
      <c r="S48" s="23"/>
      <c r="T48" s="2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sheetData>
  <sheetProtection password="CF66" sheet="1" objects="1" scenarios="1" selectLockedCells="1" selectUnlockedCells="1"/>
  <autoFilter ref="A3:V4"/>
  <mergeCells count="12">
    <mergeCell ref="V2:V3"/>
    <mergeCell ref="M2:N2"/>
    <mergeCell ref="A2:B2"/>
    <mergeCell ref="C2:D2"/>
    <mergeCell ref="E2:F2"/>
    <mergeCell ref="U2:U3"/>
    <mergeCell ref="I2:J2"/>
    <mergeCell ref="R2:R3"/>
    <mergeCell ref="S2:T2"/>
    <mergeCell ref="O2:Q2"/>
    <mergeCell ref="G2:H2"/>
    <mergeCell ref="K2:L2"/>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7BAF96-3323-4F5F-AD39-85E24E331021}"/>
</file>

<file path=customXml/itemProps2.xml><?xml version="1.0" encoding="utf-8"?>
<ds:datastoreItem xmlns:ds="http://schemas.openxmlformats.org/officeDocument/2006/customXml" ds:itemID="{04A4991F-CBCA-4775-9EA5-9C14B55FA11A}"/>
</file>

<file path=customXml/itemProps3.xml><?xml version="1.0" encoding="utf-8"?>
<ds:datastoreItem xmlns:ds="http://schemas.openxmlformats.org/officeDocument/2006/customXml" ds:itemID="{A106C4D1-75AF-4D4F-AC47-7B0F65A619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2011-04-11T14:30:13Z</cp:lastPrinted>
  <dcterms:created xsi:type="dcterms:W3CDTF">2011-03-15T20:12:03Z</dcterms:created>
  <dcterms:modified xsi:type="dcterms:W3CDTF">2015-05-13T15:39:34Z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