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27" activeTab="1"/>
  </bookViews>
  <sheets>
    <sheet name="Metas" sheetId="1" r:id="rId1"/>
    <sheet name="Actividades" sheetId="2" r:id="rId2"/>
  </sheets>
  <definedNames>
    <definedName name="_xlnm._FilterDatabase" localSheetId="1" hidden="1">Actividades!$A$3:$V$4</definedName>
    <definedName name="_xlnm._FilterDatabase" localSheetId="0" hidden="1">Metas!$B$6:$AG$12</definedName>
    <definedName name="_xlnm.Print_Area" localSheetId="0">Metas!#REF!</definedName>
  </definedNames>
  <calcPr calcId="125725"/>
</workbook>
</file>

<file path=xl/calcChain.xml><?xml version="1.0" encoding="utf-8"?>
<calcChain xmlns="http://schemas.openxmlformats.org/spreadsheetml/2006/main">
  <c r="AB13" i="1"/>
  <c r="AA13"/>
  <c r="Z13"/>
  <c r="Y13"/>
  <c r="X13"/>
  <c r="W13"/>
  <c r="AL7"/>
  <c r="AM7"/>
  <c r="AN7"/>
  <c r="AO7"/>
  <c r="AP7"/>
  <c r="AK7"/>
</calcChain>
</file>

<file path=xl/comments1.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afpena</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T4" authorId="1">
      <text>
        <r>
          <rPr>
            <b/>
            <sz val="9"/>
            <color indexed="81"/>
            <rFont val="Tahoma"/>
            <charset val="1"/>
          </rPr>
          <t>afpena:</t>
        </r>
        <r>
          <rPr>
            <sz val="9"/>
            <color indexed="81"/>
            <rFont val="Tahoma"/>
            <charset val="1"/>
          </rPr>
          <t xml:space="preserve">
Los porcentajes de avance se reportarán desde el mes de abril, debido a un ajuste que estamos realizando internamente para que los porcentajes estén acordes con las acciones desarrolladas.</t>
        </r>
      </text>
    </comment>
    <comment ref="T5" authorId="1">
      <text>
        <r>
          <rPr>
            <b/>
            <sz val="9"/>
            <color indexed="81"/>
            <rFont val="Tahoma"/>
            <charset val="1"/>
          </rPr>
          <t>afpena:</t>
        </r>
        <r>
          <rPr>
            <sz val="9"/>
            <color indexed="81"/>
            <rFont val="Tahoma"/>
            <charset val="1"/>
          </rPr>
          <t xml:space="preserve">
Lo programado son 13 campañas.
Por fa te encargo ajustar. 
Adicionalmente, el formato de la casilla para reportar el avance esta en porcentaje y no pude modificarlo.
Gracias.</t>
        </r>
      </text>
    </comment>
  </commentList>
</comments>
</file>

<file path=xl/sharedStrings.xml><?xml version="1.0" encoding="utf-8"?>
<sst xmlns="http://schemas.openxmlformats.org/spreadsheetml/2006/main" count="248" uniqueCount="105">
  <si>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</si>
  <si>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</si>
  <si>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</si>
  <si>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</si>
  <si>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</si>
  <si>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</si>
  <si>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</si>
  <si>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</si>
  <si>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</si>
  <si>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</si>
  <si>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</si>
  <si>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</si>
  <si>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</si>
  <si>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</si>
  <si>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</si>
  <si>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</si>
  <si>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</si>
  <si>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</si>
  <si>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</si>
  <si>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</si>
  <si>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</si>
  <si>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</si>
  <si>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</si>
  <si>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</si>
  <si>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</si>
  <si>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</si>
  <si>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</si>
  <si>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</si>
  <si>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</si>
  <si>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</si>
  <si>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</si>
  <si>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</si>
  <si>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</si>
  <si>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</si>
  <si>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</si>
  <si>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</si>
  <si>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</si>
  <si>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</si>
  <si>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</si>
  <si>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</si>
  <si>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 xml:space="preserve">Nombre de la Direción u Oficina: Oficina de Comunicaciones </t>
  </si>
  <si>
    <t>Una ciudad que supera la segregación y la discriminación: el ser humano en el centro de las preocupaciones del desarrollo</t>
  </si>
  <si>
    <t xml:space="preserve">Componente de Salud Pública </t>
  </si>
  <si>
    <t xml:space="preserve">Desarrollar un modelo de planificación, gestión, seguimiento y evaluación en el Distrito Capital, que permita fortalecer financiera, técnica y administrativamente los procesos referentes a la restauración de   condiciones ambientales saludables y lograr proyectos de vida sustentables  para sus habitantes y visitantes, en coordinación con las autoridades nacionales y de la región central del país. </t>
  </si>
  <si>
    <t>Territorios saludables y red de salud para la vida desde la diversidad</t>
  </si>
  <si>
    <t>“divulgación y promoción de proyectos, programas y acciones de interés público en salud”</t>
  </si>
  <si>
    <t xml:space="preserve">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 </t>
  </si>
  <si>
    <t xml:space="preserve">Promocionar una cultura de salud en la  ciudad a través de la estrategia “Bogotá Territorio Saludable”, en el marco del plan de desarrollo Bogotá Humana.  </t>
  </si>
  <si>
    <t>x</t>
  </si>
  <si>
    <t>Gestión de procesos contractuales para brindar soporte a los procedimientos de la Oficina de Comunicaciones</t>
  </si>
  <si>
    <t>Respuesta a requerimientos de los entes de control, entidades externas o direcciones de la SDS</t>
  </si>
  <si>
    <t>Porcentaje de procesos contractuales ejecutados</t>
  </si>
  <si>
    <t>Porcentaje de respuesta a requerimientos de los entes de control, entidades externas o direcciones de la SDS</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</si>
  <si>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</si>
  <si>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</si>
  <si>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</si>
  <si>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</si>
  <si>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</si>
  <si>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</si>
  <si>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 xml:space="preserve">Cumplimiento oportuno de las acciones de Acreditación que sean requeridas desde la Dirección de Planeación y Sistemas durante el periodo. </t>
  </si>
  <si>
    <t>X</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</si>
  <si>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</si>
  <si>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</si>
  <si>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</si>
  <si>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Mantener la certificación de Calidad de la Secretaria Distrital de Salud en las normas técnicas NTCGP 1000: 2009 en ISO 9001.</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</si>
  <si>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</si>
  <si>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</si>
  <si>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 xml:space="preserve">Implementar el 100% de los Subsistemas que componen el Sistema Integrado de la Gestión a nivel Distrital, al 2016. </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</si>
  <si>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</si>
  <si>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</si>
  <si>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Una Bogotá que defiende y fortalece lo público</t>
  </si>
  <si>
    <t>% de avance en los planes de mejoramiento para la acreditación de  la SDS</t>
  </si>
  <si>
    <t>% de avance en las etapas para el mantenimiento de la certificación de la SDS</t>
  </si>
  <si>
    <t>% de avance en la  implementación de los subsistemas del sistema integrado de gestión</t>
  </si>
  <si>
    <t>Promocionar la cultura de humanización y acreditación en la Secretaría Distrital de Salud, a través de estrategias de comunicación.</t>
  </si>
  <si>
    <t>2  Campañas a diciembre de 2012</t>
  </si>
  <si>
    <t xml:space="preserve">Número de Campañas implementadas para promocionar la cultura de humanización y acreditación
</t>
  </si>
  <si>
    <t>Estrategia de “Bogotá Territorio Saludable” implementada</t>
  </si>
  <si>
    <t xml:space="preserve">
Divulgación de acciones del Sector Salud en las 20 localidades de la ciudad.
</t>
  </si>
  <si>
    <t xml:space="preserve">
Diseño y desarrollo  de campañas enmarcadas, bajo la estrategia “Bogotá territorio Saludable” que respondan a las necesidades de las direcciones de la SDS.
</t>
  </si>
  <si>
    <t>Ejercer la rectoría a través de los lineamientos de comunicación en salud, establecidos con base en las metas del plan Bogotá Humana.</t>
  </si>
  <si>
    <t xml:space="preserve">Diseño y ejecución de campañas de comunicación interna con especial  énfasis en los procesos de Acreditación y Humanización del Sector Salud.
</t>
  </si>
  <si>
    <t>Divulgación de las acciones del Sector Salud para el público interno y la Red Adscrita.</t>
  </si>
  <si>
    <t xml:space="preserve">porcentaje de acciones de comunicación del sector salud divulgadas en las 20 localidades
</t>
  </si>
  <si>
    <t>Nº de campañas desarrolladas bajo la estrategia “Bogotá territorio Saludable”</t>
  </si>
  <si>
    <t xml:space="preserve">Porcentaje de asesorias realizadas 
</t>
  </si>
  <si>
    <t xml:space="preserve">Porcentaje de campañas de comunicación internas implementadas en Acreditación y Humanización </t>
  </si>
  <si>
    <t xml:space="preserve">Porcentaje de acciones de comunicación interna divulgadas para el público interno y la red adscrita
</t>
  </si>
  <si>
    <t>Promocionar la cultura de humanización y acreditación en la Secretaría Distrital de Salud, a través de campañas de comunicación interna.</t>
  </si>
  <si>
    <t>Programado 2015</t>
  </si>
  <si>
    <t>Ejecutado
2015</t>
  </si>
  <si>
    <t xml:space="preserve">COMUNICACIÓN INFORMATIVA
• Elaboración y envío de 5 boletines de prensa con los siguientes temas:
1. La Secretaría Distrital de Salud y su Centro Regulador de Urgencias y Emergencias se permiten dar a conocer el listado preliminar de ciudadanos afectados por la explosión en el barrio Olaya.
2. La Línea Púrpura, estrategia para la orientación y atención de las mujeres en Bogotá, cumple su primer mes de operación.
3. Asamblea comunitaria de territorios saludables por el derecho a la salud y la reapertura del hospital San Juan de Dios.
4. Secretaría Distrital de Salud rechaza agresiones y robos a misiones médicas.  
5. Secretaría de Salud realiza recomendaciones para  viajar a clima cálido, con el fin de prevenir más casos de chikunguña.
• Actualización y depuración de la base de datos de los contactos periodísticos, a partir de ello Cada boletín se envió a 808 contactos en medios de comunicación así: prensa 184, radio 203, televisión 195, medios comunitarios 226.
COMUNICACIÓN DIGITAL
• Se realizó (1) un diagnóstico sobre la página web y redes sociales de la Secretaría de Salud. En el diagnóstico se exponen las falencias actuales de estos medios digitales y propuestas para superarlas.
• Se realizó un análisis de los perfiles de redes sociales (Facebook y Twitter) de la SDS en cuanto a publicaciones, difusión, imagen visual e información básica y se creó (1) una estrategia general de divulgación en redes sociales.
• Se analizó la información web de las campañas existentes que lleva a cabo la Secretaría de Salud y se creó (1) un listado con 42 hashtags, según la campaña y los temas actuales, para utilizar en redes sociales cada vez que se realicen publicaciones de las mismas.
1. Facebook
• Se realizaron 20 publicaciones sobre los programas y actividades adelantadas por la SDS, la cuales se mencionan en el apartado de Comunicación Informativa. 
• A través del fan page se presentaron 6 requerimientos donde se dio orientación a la ciudadanía sobre los servicios y trámites de la Secretaría. En enero se registró 1 requerimiento; en febrero 16. Acumulado a 31 de marzo: 23 requerimientos.
2. Página Web
Publicación en el HOME de noticias de la página web los boletines de prensa relacionados en Comunicación informativa e información sobre los programas y actividades adelantadas.
3. Twitter 
• Publicación de 458 trinos, un  promedio de 15 trinos diarios relacionados con las campañas de salud y temas transversales con otras entidades distritales:Cumpleaños Hemocentro Distrital (25 trinos), Asamblea Comunitaria de Territorios Saludables por el Derecho a la Salud y la Reapertura del Hospital San Juan de Dios (17 trinos). 3 debates en el Concejo de Bogotá sobre el Hospital San Juan de Dios (43 trinos), presentación rendición de cuentas 2014 (142 trinos), Día Internacional de la atención Otológica (6 trinos), Logros Sector Salud (47 trinos), Observatorio de Salud Ambiental (31 trinos), misión médica (8 trinos), intervención secretario de Salud en el Concejo de Bogotá sobre ayudas técnicas (8 trinos), Día Mundial de la Poesía (6 trinos), Estrategia Digital para la Marcha y el concierto del 9 de abril (Guía Transversal con demás entidades del Distrito.(59 trinos), saludo del día (31), donación de sangre (35 trinos).
COMUNICACIÓN PARA LA INTERACCIÓN
• Revista trimestral Salud-Hable, edición N° 4 (abril, mayo, junio). Tema: Étnias. Elaboración del artículo sobre indígenas.                                                                                             
• Periódico  Participación al Día, edición N° 51 (mayo - junio), tema Territorios Saludables. Ajustes a los textos basados en la corrección de estilo. 
• Periódico  Participación al Día, edición N° 52 (julio): Se realizará edición especial con el tema de Líneas telefónicas de salud al servicio de la comunidad: Líneas que salvan vidas. Se inició contacto con los referentes de las líneas 195, 123, 106, Línea Púrpura y Línea Spa (psicoactivos). 
• Cartilla Braille: Pieza comunicativa que se publicará con el tema Plan Territorial de Salud, como parte de las acciones incluyentes que desde la Oficina Asesora de Comunicaciones deben desplegarse. A la fecha de este reporte la cartilla ya se encuentra construida en físico en lenguaje Braille y macrotipo, los cuales ya fueron revisados por el referente de Salud Pública. Después de esta revisión se deben hacer los  ajustes técnicos por parte del proveedor, hacer una nueva lectura y poder enviar a producción física (500 cartillas y 500 audiolibros).                                            
COMUNICACIÓN TRANSVERSAL   
1. Corrección de estilo
Corrección de 23 documentos (557 páginas corregidas y/o confrontadas): Periódico Participación al Día, edición N° 51 (mayo - junio), confrontación final de 1 libro, 7 documentos, 3 cartillas, 4 guías, 1 artículo de periódico y 2 volantes.
• Libros/Revistas:
“Artículo 19, de la Revista SDS” (8 páginas en Word) (primera corrección)
“Artículo 27, de la Revista SDS” (32 páginas en Word) (primera corrección)
“Artículo 31, de la Revista SDS” (18 páginas en Word) (primera corrección)
“Introducción del Boletín de estadísticas” (2 páginas en Word)
“Boletín Tomos I-III” (80 páginas en pdf) (confrontación final)
• Documentos:
“Portafolio 2-Hospital La Victoria” (3 páginas en Word)
“Parto Humanizado” (3 páginas en Word)
“Agenda 2015” (18 páginas en pdf) (corrección final)
“Parto Humanizado-2da versión” (5 páginas en Word)
“Coinfección TB/VIH” (109 páginas en Word) (primera corrección) 
“Brochure Hospitales Verdes” (3 páginas en Word) (primera corrección)
“Diario del buen trato” (3 páginas en Word) (primera corrección)
• Cartillas:
“Créditos Cartilla Braille (primera corrección)” (2 páginas en Word) 
“Cartilla del tabaco” (38 páginas en pdf) (tercera corrección) 
“Portada Cartilla Hospital Chapinero” (3 páginas en pdf) (primera corrección) 
• Guías:
“Manual Hemodiálisis” (152 páginas en Word) (segunda corrección)
“Guía de tamizaje visual” (6 páginas en Word) (primera corrección)
“Guía preconcepcional” (46 páginas en pdf) (tercera corrección)
“Guía de tamizaje auditivo” (10 páginas en pdf) (segunda corrección
• Periódicos:
“Participación 50-Artículo adicional” (4 páginas en Word) (primera corrección)
“Participación 50” (8 páginas en pdf) (segunda corrección)
• Volantes:
“Adopción” (2 páginas en pdf) (primera corrección)
“Rabia” (2 páginas en pdf) (primera corrección)
2. Producción audiovisual
• Producción y postproducción de 7 piezas audiovisuales para apoyar a Salud Pública y Participación Social en la realización del evento “Asamblea Comunitaria de Territorios Saludables por el derecho a la salud y la reapertura del Hospital San Juan De Dios”:  
 Reedición de 4 piezas audiovisuales suministradas por Salud Pública en el programa de Territorios Saludables y Participación Social con los Puntos por el Derecho a la Salud.
 La edición animada del título del evento de la asamblea, los logos de Bogotá Humana, Alcaldía y Secretaría de Salud, Territorio saludable y PDS.
 Animación de un Reel Fotográfico para presentación del Secretario en el evento.
 La producción animada de un video clip de presentación de resultados a través de cifras del programa PDS.
• Portafolios de Servicios de la Red Hospitalaria del Distrito Capital (digital e impresa): corrección del diseño de contenido de hospitales y de la portada y se solicitó otra propuesta de esta última.  
• Inicio del proyecto de la Alcaldía Mayor con capsulas informativas para transmitir en 5 emisoras de alta audiencia. Se asistió a reunión de Agencia en Casa para recibir instrucciones de ejecución y metodología de trabajo.
• Toma de 10 fotografías de la visita de  Costa Rica al Banco de Tejidos de la SDS. 
• Grabación de la infraestructura del Hospital San Juan de Dios para la actualización de planos, solicitadas por la Subdirección de Planeación y Gestión Sectorial. Imágenes inéditas entregadas a los arquitectos de esta Dirección.
• Ingreso de 78 fotografías al banco de imágenes.
3. Diagramación y diseño de piezas comunicativas.
Creación, diseño y/o diagramación de 56 piezas comunicativas.
• Agenda 2015
• Invitación virtual Foro Internacional Desarrollo Hospitalario en Grandes Ciudades
• Página web: Foro Internacional Desarrollo Hospitalario en Grandes Ciudades (banner e interface) y Bogotá Humana Internacional (banner);  
• Rediseño invitación Asamblea Comunitaria de Territorios Saludables 
• Diseños para pantallas: Asamblea Comunitaria de Territorios Saludables, mapa de procesos (animación), movilización 9 de abril, Día de la Poesía (2 referencias), Día de la Mujer, Hábitos saludables, Día alimentación (2 referencias), Dona Bogotá 2015, Investigaciones habla, Día sin carro 2 (2 referencias).
• Escarapela y libreta notas para Foro Internacional Desarrollo Hospitalario
• Correcciones tomos II y II Boletín Estadísticas 2010
• Descarga y cambio de formato a mp4 del video Alcalde Petro reapertura Hospital San Juan de Dios
• Actualización de 16 piezas ref. Hospitales Verdes para presentación
• Afiche Dona Bogotá 2015
• Diagramación Periódico ed. 50
• Revista SaludHable #3
• Diseño imagen Bus Hemocentro
• Adaptación Campaña 1+ (8 piezas)
• Diplomas Día de la Poesía
• Papel tapiz Movilización 9 de abril
• Tarjeta virtual de Cumpleaños
• Correo SDS: Día de la poesía (3 referencias), Día de la Mujer (nuevo y adapatación), Día de la Mujer, Dona Bogotá 2015.
• Piezas campaña Hazte a un ambiente saludable: Bandeja papel, adhesivos para baños (2 referencias), adhesivos para impresora, pocillo
• Piezas conferencia disciplina: Carteles (2 referencias), Pantallas (2 referencias), SDS (2 referencias) y  Volante (2 referencias)
• Banner para Twitter y Facebook Día sin carro (2 referencias)
4. Protocolo y eventos
• Asamblea comunitaria de Territorios Saludables por el derecho a la salud 
Se realizaron tres reuniones con los responsables del evento: Participación, salud pública y comunicaciones en estas reuniones se dieron lineamientos para la buena  ejecución, relacionados con montaje de tarima y carpa, mesa de protocolo, ubicación de sillas y vallas. Se realizó prueba de sonido.
• Enfermedades Huérfanas: Se realizó reunión en el Despacho y demás responsables del evento para definir: agenda, asistentes a la rueda de prensa, mesa de protocolo para rueda de prensa, ruta de las personas en condición de discapacidad para entrar al auditorio.
</t>
  </si>
  <si>
    <t>Vacunación general
 Objetivo: invitar, animar y concientizar a la población objetivo de la importancia de que niños y niñas estén vacunados contra las enfermedades inmunoprevenibles. 
Población objetivo: Población bogotana.  Específicamente madres y padres de familia y cuidadores de niños de 0 a 5 años.
 * Solicitud de Plan de Medios por 403.168.002 millones de pesos y activación en televisión, radio, prensa y medios digitales, el cual se proyectó del 9 de marzo al 30 de abril. 
Cuatro (4) campañas/acciones de comunicación a 31 de marzo de 2015:
1. Jornada vacunación ingreso a clases
2. Jornada donación de sangre
3. ERA
4. Vacunación general</t>
  </si>
  <si>
    <t>• Se brindó una asesoría al Hospital Chapinero en el diseño de las portadas para las  cartillas sobre Violencia Sexual.
• Entrega Certificado del Icontec a Hospital Rafael Uribe Uribe: asesoría al comunicador del Hospital en la cual se le dieron indicaciones relacionadas con ubicación de la mesa de protocolo para los invitados especiales, ubicación de banderas en el lugar, ajuste de agenda.</t>
  </si>
  <si>
    <t>* Continuación campaña Buen Trato y Saludo: representación en todas las dependencias con personajes caracterizados quienes difundieron mensaje sobre importancia de saludo y el buen trato a cada colaborador de la entidad, de todos los niveles jerárquicos y entregaron botón alusivo al saludo y el respeto.
* Estructuración encuesta para conocer opinión de los colaboradores sobre la campaña (se publicará desde el 1 de abril).</t>
  </si>
  <si>
    <t>SDS/COMUNICACIONES
Elaboración de 72 mensajes para envío por SDS/Comunicaciones
Envío y reenvío de 119 correos en los cuales se divulgó información relacionada con los procedimientos, acciones o actividades de interés promovidas por las Subsecretarías y/o  Direcciones de la entidad:
• Dirección Financiera
• Cooperación internacional
• Dirección Administrativa
• Servicios sociales
• Talento Humano: (Bienestar, Capacitación, Seguridad y Salud en el Trabajo)
• Planeación Sectorial
• Oficina Comunicaciones 
• Despacho
• Subdirección de Gestión Territorial y Participación
PANTALLAS DIGITALES
Actualización permanente de los contenidos de las 4 carteleras digitales, de acuerdo con solicitudes recibidad o necesidades identificadas por la Oficina de Comunicaciones.
1. Visitas y reuniones alto nivel secretario
2. Día de la Mujer
3. Mapa de procesos SDS
4. Agradecimiento reciclaje tapas
5. Asamblea San Juan
6. Día Poesía
7. Campaña Movilidad 1+
8. PDS
2. Campañas que continuaron: buen trato, donación de sangre, ludopatía. 
INTRANET
*Actualización permanente de los siguientes espacios de la intranet: comunicados de prensa, Esta semana en imágenes, Noticias breves, Saludarte e Imagen principal, en respuesta a solicitudes de la jefe de la oficina o necesidades identificadas de información para el público interno. *Continuación de la depuración del menú Talento Humano, este mes se revisó y actualizó el Link de Seguridad y Salud en el Trabajo, lo que implicó eliminación de documentos desactualizados, link inactivos y por ende sin funcionalidad, y organización de todo el contenido de este tema a través de los espacios y consecuentes enlaces de: Condiciones de salud, Condiciones de trabajo y Comité Paritario de Seguridad y salud en el trabajo. El resumen de este trabajo se encuentra en el acta del 27 de marzo que reposa en la carpeta física Actas reunión Comunicación interna 2015. 
*Publicación en la intranet de diferentes documentos en respuesta solicitudes de diferentes dependencias, así: 
Acta Comisión de Personal (marzo 27)
Ediciones 162 y 163 del Boletín Jurídico (marzo 25 y 31)
Edición No. 50 del Periódico Participación al Día 
Edición No. 1 del Boletín Enlázate con Talento (marzo 30)
*Seguimiento permanente a la consulta del espacio creado "Enciclopedia de la Excelencia", en particular al ejercicio de evaluación del Tomo 1, y envío de resultados a la Dirección de Planeación Institucional Y Calidad. 
OTRAS ACCIONES DE COMUNICACIÓN AL INTERIOR
*Revisión y ajuste de texto para plegable informativo dirigido a los usuarios de la Oficina de cobro coactivo de la SDS, en respuesta a solicitud de este oficina. 
*Envío a impresión de la agenda institucional SDS 2015.  
*Seguimiento a la revisión de la Dirección de Gestión del Talento Humano del texto para el folleto con información de interés para las personas que ingresan a la entidad, sin importar su tipo de vinculación.
*Planeación e inicio de proyecto de reconocimiento a las personas que han recibido encargo por derecho preferencial en el marco de la reorganización institucional; inicio del mismo con la entrevista y consecuente elaboración y divulgación de mensajes a través de las pantallas digitales de las funcionarias Adriana Hidalgo y Sonia Rebollo.  
*Definición conceptual y desarrollo del nuevo boletín interno virtual denominado "Enlázate con Talento", lo que implicó revisión de la própuesta inicial recibida de la Dirección de Gestión del Talento Humano, envío de observaciones, corrección de estilo editorial de los textos, diseño y diagramación del boletín con base en el material recibido y revisado y divulgación a través de los medios internos.  
* Día de la Poesía: apoyo en la organizacion y realizacion de este evento realizado el 25 de marzo: Elaboración de textos de expectativa del evento, concurso para regalar 2 libros de William Ospina (escritor invitado),  invitación al evento y diplomas para escritores.
* Elaboración de propuesta para fortalecer desde los comunicativo el espacio Investigaciones Habla. Envío a referente para aprobación e inicio de acciones que comprenden cambio de imagen de la convocatoria a cada charla, divulgación en página web y diseño de afiches.</t>
  </si>
  <si>
    <t>* Continuación campaña Buen Trato y Saludo: representación en todas las dependencias con personajes caracterizados quienes difundieron mensaje sobre importancia de saludo y el buen trato a cada colaborador de la entidad, de todos los niveles jerárquicos y entregaron botón alusivo al saludo y el respeto.
* Estructuración encuesta para conocer opinión de los colaboradores sobre la campaña (se publicará desde el 1 de abril).
SDS/COMUNICACIONES
Elaboración de 72 mensajes para envío por SDS/Comunicaciones
Envío y reenvío de 119 correos en los cuales se divulgó información relacionada con los procedimientos, acciones o actividades de interés promovidas por las Subsecretarías y/o  Direcciones de la entidad:
• Dirección Financiera
• Cooperación internacional
• Dirección Administrativa
• Servicios sociales
• Talento Humano: (Bienestar, Capacitación, Seguridad y Salud en el Trabajo)
• Planeación Sectorial
• Oficina Comunicaciones 
• Despacho
• Subdirección de Gestión Territorial y Participación
PANTALLAS DIGITALES
Actualización permanente de los contenidos de las 4 carteleras digitales, de acuerdo con solicitudes recibidad o necesidades identificadas por la Oficina de Comunicaciones.
1. Visitas y reuniones alto nivel secretario
2. Día de la Mujer
3. Mapa de procesos SDS
4. Agradecimiento reciclaje tapas
5. Asamblea San Juan
6. Día Poesía
7. Campaña Movilidad 1+
8. PDS
2. Campañas que continuaron: buen trato, donación de sangre, ludopatía. 
INTRANET
*Actualización permanente de los siguientes espacios de la intranet: comunicados de prensa, Esta semana en imágenes, Noticias breves, Saludarte e Imagen principal, en respuesta a solicitudes de la jefe de la oficina o necesidades identificadas de información para el público interno. *Continuación de la depuración del menú Talento Humano, este mes se revisó y actualizó el Link de Seguridad y Salud en el Trabajo, lo que implicó eliminación de documentos desactualizados, link inactivos y por ende sin funcionalidad, y organización de todo el contenido de este tema a través de los espacios y consecuentes enlaces de: Condiciones de salud, Condiciones de trabajo y Comité Paritario de Seguridad y salud en el trabajo. El resumen de este trabajo se encuentra en el acta del 27 de marzo que reposa en la carpeta física Actas reunión Comunicación interna 2015. 
*Publicación en la intranet de diferentes documentos en respuesta solicitudes de diferentes dependencias, así: 
Acta Comisión de Personal (marzo 27)
Ediciones 162 y 163 del Boletín Jurídico (marzo 25 y 31)
Edición No. 50 del Periódico Participación al Día 
Edición No. 1 del Boletín Enlázate con Talento (marzo 30)
*Seguimiento permanente a la consulta del espacio creado "Enciclopedia de la Excelencia", en particular al ejercicio de evaluación del Tomo 1, y envío de resultados a la Dirección de Planeación Institucional Y Calidad. 
OTRAS ACCIONES DE COMUNICACIÓN AL INTERIOR
*Revisión y ajuste de texto para plegable informativo dirigido a los usuarios de la Oficina de cobro coactivo de la SDS, en respuesta a solicitud de este oficina. 
*Envío a impresión de la agenda institucional SDS 2015.  
*Seguimiento a la revisión de la Dirección de Gestión del Talento Humano del texto para el folleto con información de interés para las personas que ingresan a la entidad, sin importar su tipo de vinculación.
*Planeación e inicio de proyecto de reconocimiento a las personas que han recibido encargo por derecho preferencial en el marco de la reorganización institucional; inicio del mismo con la entrevista y consecuente elaboración y divulgación de mensajes a través de las pantallas digitales de las funcionarias Adriana Hidalgo y Sonia Rebollo.  
*Definición conceptual y desarrollo del nuevo boletín interno virtual denominado "Enlázate con Talento", lo que implicó revisión de la própuesta inicial recibida de la Dirección de Gestión del Talento Humano, envío de observaciones, corrección de estilo editorial de los textos, diseño y diagramación del boletín con base en el material recibido y revisado y divulgación a través de los medios internos.  
* Día de la Poesía: apoyo en la organizacion y realizacion de este evento realizado el 25 de marzo: Elaboración de textos de expectativa del evento, concurso para regalar 2 libros de William Ospina (escritor invitado),  invitación al evento y diplomas para escritores.
* Elaboración de propuesta para fortalecer desde los comunicativo el espacio Investigaciones Habla. Envío a referente para aprobación e inicio de acciones que comprenden cambio de imagen de la convocatoria a cada charla, divulgación en página web y diseño de afiches.</t>
  </si>
  <si>
    <t xml:space="preserve">* Una campaña interna implementada:  Buen trato y la importancia del saludo en la entidad, la cual comprendió vinilos adhesivos en comedores, puertas de asecensores, y puertas de baños; botones de solapa con mensajes sobre el saludo; intervenciones por las diferentes dependencias de la SDS; jornada de abrazos y mensajes por correo institucional y pantallas digitales.
* Tres medios de comunicación interna (SDS/Comunicaciones, pantallas e intranet) actualizados de manera permanente para consulta e información de los colaboradores.
*Depuración del contenido de la Intranet "Saludándonos" en un 30% de acuerdo con  revisión y diagnóstico realizado.
*Respuesta oportuna a 4 solicitudes de otras dependencias de publicación de documentos en la intranet, así: Acta Comisión de Personal, Ediciones 162 y 163 del Boletín Jurídico, Edición No. 50 del Periódico Participación al Día y Edición No. 1 del Boletín Enlázate con Talento. A la fecha se ha dado respuesta a 8 solicitudes formales de publicación en este medio. 
Otros acumulados: 
*Encuesta de  Bienestar y S&amp;ST montada en software libre con apoyo de la Dirección TIC y enlazada a la intranet para su diligenciamiento. </t>
  </si>
  <si>
    <t>*A través de las campañas de comunicación dirigidas al público interno se busca sensibilizar a los colaboradores de todos los niveles jerárquicos sobre temas que han sido identificados como de interés común y de necesaria divulgación y aprehensión en diferentes mecanismos de evaluación como la medición de clima laboral y  la encuesta de riesgo psicosocial. En el caso de esta primera campaña del buen trato se busca contribuir a mejorar las relaciones interpersonales a partir de prácticas importantes en una organización como el saludo y la aplicación de los valores institucionales.
 *La información publicada en pantallas digitales alcanza aproximadamente 2000 impactos diarios.
* 1000  colaboradores de la entidad informados, de manera oportuna, a través de los canales de comunicación institucionales sobre el desarrollo de acciones, programas y proyectos en salud.</t>
  </si>
  <si>
    <t xml:space="preserve">• Se reunió la documentación pertinente para efectuar la contratación de 8 personas de la Oficina de Comunicaciones: proyección de estudios previos de cada contrato, solicitud, CDP y certificados de Talento Humano, proyección constancias de idoneidad y de las invitaciones a contratar.
• De las ocho personas señaladas, se proyectó Acta de Inicio del contrato 6 personas.
• Proyección concepto técnico favorable para llevar a cabo aclaración y modificación del contrato de suministro No. 2093 de 2013.
• Proyección certificación de contrato de prestación de servicios No. 36 de 2015.
• Reunión el 6 de marzo con la señora Lilia Fanny Guevara, la Jefe de Comunicaciones (E) y la Subdirectora de Contratación con el fin de conciliar aspectos contractuales del contrato No. 2093 de 2013. 
</t>
  </si>
  <si>
    <t xml:space="preserve">• Se relacionó información financiera y contractual adelantada en el mes de febrero de 2015 de la Oficina de Comunicaciones con el fin de reportarla a la Contraloría Distrital a través de la Dirección de Planeación y Sistemas. 
• Respuesta a un requerimiento (#318182015) direccionado a través del Sistema de Quejas y Soluciones (SQS).
</t>
  </si>
  <si>
    <t xml:space="preserve">GESTIÓN CONTRACTUAL
• Se reunió la documentación pertinente para efectuar la contratación de 8 personas de la Oficina de Comunicaciones: proyección de estudios previos de cada contrato, solicitud, CDP y certificados de Talento Humano, proyección constancias de idoneidad y de las invitaciones a contratar.
• De las ocho personas señaladas, se proyectó Acta de Inicio del contrato 6 personas.
• Proyección concepto técnico favorable para llevar a cabo aclaración y modificación del contrato de suministro No. 2093 de 2013.
• Proyección certificación de contrato de prestación de servicios No. 36 de 2015.
• Reunión el 6 de marzo con la señora Lilia Fanny Guevara, la Jefe de Comunicaciones (E) y la Subdirectora de Contratación con el fin de conciliar aspectos contractuales del contrato No. 2093 de 2013. 
RESPUESTA A REQUERIMIENTOS
• Se relacionó información financiera y contractual adelantada en el mes de febrero de 2015 de la Oficina de Comunicaciones con el fin de reportarla a la Contraloría Distrital a través de la Dirección de Planeación y Sistemas. 
• Respuesta a un requerimiento (#318182015) direccionado a través del Sistema de Quejas y Soluciones (SQS).
COMUNICACIÓN INFORMATIVA
• Elaboración y envío de 5 boletines de prensa con los siguientes temas:
1. La Secretaría Distrital de Salud y su Centro Regulador de Urgencias y Emergencias se permiten dar a conocer el listado preliminar de ciudadanos afectados por la explosión en el barrio Olaya.
2. La Línea Púrpura, estrategia para la orientación y atención de las mujeres en Bogotá, cumple su primer mes de operación.
3. Asamblea comunitaria de territorios saludables por el derecho a la salud y la reapertura del hospital San Juan de Dios.
4. Secretaría Distrital de Salud rechaza agresiones y robos a misiones médicas.  
5. Secretaría de Salud realiza recomendaciones para  viajar a clima cálido, con el fin de prevenir más casos de chikunguña.
• Actualización y depuración de la base de datos de los contactos periodísticos, a partir de ello Cada boletín se envió a 808 contactos en medios de comunicación así: prensa 184, radio 203, televisión 195, medios comunitarios 226.
COMUNICACIÓN DIGITAL
• Se realizó (1) un diagnóstico sobre la página web y redes sociales de la Secretaría de Salud. En el diagnóstico se exponen las falencias actuales de estos medios digitales y propuestas para superarlas.
• Se realizó un análisis de los perfiles de redes sociales (Facebook y Twitter) de la SDS en cuanto a publicaciones, difusión, imagen visual e información básica y se creó (1) una estrategia general de divulgación en redes sociales.
• Se analizó la información web de las campañas existentes que lleva a cabo la Secretaría de Salud y se creó (1) un listado con 42 hashtags, según la campaña y los temas actuales, para utilizar en redes sociales cada vez que se realicen publicaciones de las mismas.
1. Facebook
• Se realizaron 20 publicaciones sobre los programas y actividades adelantadas por la SDS, la cuales se mencionan en el apartado de Comunicación Informativa. 
• A través del fan page se presentaron 6 requerimientos donde se dio orientación a la ciudadanía sobre los servicios y trámites de la Secretaría. En enero se registró 1 requerimiento; en febrero 16. Acumulado a 31 de marzo: 23 requerimientos.
2. Página Web
Publicación en el HOME de noticias de la página web los boletines de prensa relacionados en Comunicación informativa e información sobre los programas y actividades adelantadas.
3. Twitter 
• Publicación de 458 trinos, un  promedio de 15 trinos diarios relacionados con las campañas de salud y temas transversales con otras entidades distritales:Cumpleaños Hemocentro Distrital (25 trinos), Asamblea Comunitaria de Territorios Saludables por el Derecho a la Salud y la Reapertura del Hospital San Juan de Dios (17 trinos). 3 debates en el Concejo de Bogotá sobre el Hospital San Juan de Dios (43 trinos), presentación rendición de cuentas 2014 (142 trinos), Día Internacional de la atención Otológica (6 trinos), Logros Sector Salud (47 trinos), Observatorio de Salud Ambiental (31 trinos), misión médica (8 trinos), intervención secretario de Salud en el Concejo de Bogotá sobre ayudas técnicas (8 trinos), Día Mundial de la Poesía (6 trinos), Estrategia Digital para la Marcha y el concierto del 9 de abril (Guía Transversal con demás entidades del Distrito.(59 trinos), saludo del día (31), donación de sangre (35 trinos).
COMUNICACIÓN PARA LA INTERACCIÓN
• Revista trimestral Salud-Hable, edición N° 4 (abril, mayo, junio). Tema: Étnias. Elaboración del artículo sobre indígenas.                                                                                             
• Periódico  Participación al Día, edición N° 51 (mayo - junio), tema Territorios Saludables. Ajustes a los textos basados en la corrección de estilo. 
• Periódico  Participación al Día, edición N° 52 (julio): Se realizará edición especial con el tema de Líneas telefónicas de salud al servicio de la comunidad: Líneas que salvan vidas. Se inició contacto con los referentes de las líneas 195, 123, 106, Línea Púrpura y Línea Spa (psicoactivos). 
• Cartilla Braille: Pieza comunicativa que se publicará con el tema Plan Territorial de Salud, como parte de las acciones incluyentes que desde la Oficina Asesora de Comunicaciones deben desplegarse. A la fecha de este reporte la cartilla ya se encuentra construida en físico en lenguaje Braille y macrotipo, los cuales ya fueron revisados por el referente de Salud Pública. Después de esta revisión se deben hacer los  ajustes técnicos por parte del proveedor, hacer una nueva lectura y poder enviar a producción física (500 cartillas y 500 audiolibros).                                            
COMUNICACIÓN TRANSVERSAL   
1. Corrección de estilo
Corrección de 23 documentos (557 páginas corregidas y/o confrontadas): Periódico Participación al Día, edición N° 51 (mayo - junio), confrontación final de 1 libro, 7 documentos, 3 cartillas, 4 guías, 1 artículo de periódico y 2 volantes.
• Libros/Revistas:
“Artículo 19, de la Revista SDS” (8 páginas en Word) (primera corrección)
“Artículo 27, de la Revista SDS” (32 páginas en Word) (primera corrección)
“Artículo 31, de la Revista SDS” (18 páginas en Word) (primera corrección)
“Introducción del Boletín de estadísticas” (2 páginas en Word)
“Boletín Tomos I-III” (80 páginas en pdf) (confrontación final)
• Documentos:
“Portafolio 2-Hospital La Victoria” (3 páginas en Word)
“Parto Humanizado” (3 páginas en Word)
“Agenda 2015” (18 páginas en pdf) (corrección final)
“Parto Humanizado-2da versión” (5 páginas en Word)
“Coinfección TB/VIH” (109 páginas en Word) (primera corrección) 
“Brochure Hospitales Verdes” (3 páginas en Word) (primera corrección)
“Diario del buen trato” (3 páginas en Word) (primera corrección)
• Cartillas:
“Créditos Cartilla Braille (primera corrección)” (2 páginas en Word) 
“Cartilla del tabaco” (38 páginas en pdf) (tercera corrección) 
“Portada Cartilla Hospital Chapinero” (3 páginas en pdf) (primera corrección) 
• Guías:
“Manual Hemodiálisis” (152 páginas en Word) (segunda corrección)
“Guía de tamizaje visual” (6 páginas en Word) (primera corrección)
“Guía preconcepcional” (46 páginas en pdf) (tercera corrección)
“Guía de tamizaje auditivo” (10 páginas en pdf) (segunda corrección
• Periódicos:
“Participación 50-Artículo adicional” (4 páginas en Word) (primera corrección)
“Participación 50” (8 páginas en pdf) (segunda corrección)
• Volantes:
“Adopción” (2 páginas en pdf) (primera corrección)
“Rabia” (2 páginas en pdf) (primera corrección)
2. Producción audiovisual
• Producción y postproducción de 7 piezas audiovisuales para apoyar a Salud Pública y Participación Social en la realización del evento “Asamblea Comunitaria de Territorios Saludables por el derecho a la salud y la reapertura del Hospital San Juan De Dios”:  
 Reedición de 4 piezas audiovisuales suministradas por Salud Pública en el programa de Territorios Saludables y Participación Social con los Puntos por el Derecho a la Salud.
 La edición animada del título del evento de la asamblea, los logos de Bogotá Humana, Alcaldía y Secretaría de Salud, Territorio saludable y PDS.
 Animación de un Reel Fotográfico para presentación del Secretario en el evento.
 La producción animada de un video clip de presentación de resultados a través de cifras del programa PDS.
• Portafolios de Servicios de la Red Hospitalaria del Distrito Capital (digital e impresa): corrección del diseño de contenido de hospitales y de la portada y se solicitó otra propuesta de esta última.  
• Inicio del proyecto de la Alcaldía Mayor con capsulas informativas para transmitir en 5 emisoras de alta audiencia. Se asistió a reunión de Agencia en Casa para recibir instrucciones de ejecución y metodología de trabajo.
• Toma de 10 fotografías de la visita de  Costa Rica al Banco de Tejidos de la SDS. 
• Grabación de la infraestructura del Hospital San Juan de Dios para la actualización de planos, solicitadas por la Subdirección de Planeación y Gestión Sectorial. Imágenes inéditas entregadas a los arquitectos de esta Dirección.
• Ingreso de 78 fotografías al banco de imágenes.
3. Diagramación y diseño de piezas comunicativas.
Creación, diseño y/o diagramación de 56 piezas comunicativas.
• Agenda 2015
• Invitación virtual Foro Internacional Desarrollo Hospitalario en Grandes Ciudades
• Página web: Foro Internacional Desarrollo Hospitalario en Grandes Ciudades (banner e interface) y Bogotá Humana Internacional (banner);  
• Rediseño invitación Asamblea Comunitaria de Territorios Saludables 
• Diseños para pantallas: Asamblea Comunitaria de Territorios Saludables, mapa de procesos (animación), movilización 9 de abril, Día de la Poesía (2 referencias), Día de la Mujer, Hábitos saludables, Día alimentación (2 referencias), Dona Bogotá 2015, Investigaciones habla, Día sin carro 2 (2 referencias).
• Escarapela y libreta notas para Foro Internacional Desarrollo Hospitalario
• Correcciones tomos II y II Boletín Estadísticas 2010
• Descarga y cambio de formato a mp4 del video Alcalde Petro reapertura Hospital San Juan de Dios
• Actualización de 16 piezas ref. Hospitales Verdes para presentación
• Afiche Dona Bogotá 2015
• Diagramación Periódico ed. 50
• Revista SaludHable #3
• Diseño imagen Bus Hemocentro
• Adaptación Campaña 1+ (8 piezas)
• Diplomas Día de la Poesía
• Papel tapiz Movilización 9 de abril
• Tarjeta virtual de Cumpleaños
• Correo SDS: Día de la poesía (3 referencias), Día de la Mujer (nuevo y adapatación), Día de la Mujer, Dona Bogotá 2015.
• Piezas campaña Hazte a un ambiente saludable: Bandeja papel, adhesivos para baños (2 referencias), adhesivos para impresora, pocillo
• Piezas conferencia disciplina: Carteles (2 referencias), Pantallas (2 referencias), SDS (2 referencias) y  Volante (2 referencias)
• Banner para Twitter y Facebook Día sin carro (2 referencias)
4. Protocolo y eventos
• Asamblea comunitaria de Territorios Saludables por el derecho a la salud 
Se realizaron tres reuniones con los responsables del evento: Participación, salud pública y comunicaciones en estas reuniones se dieron lineamientos para la buena  ejecución, relacionados con montaje de tarima y carpa, mesa de protocolo, ubicación de sillas y vallas. Se realizó prueba de sonido.
• Enfermedades Huérfanas: Se realizó reunión en el Despacho y demás responsables del evento para definir: agenda, asistentes a la rueda de prensa, mesa de protocolo para rueda de prensa, ruta de las personas en condición de discapacidad para entrar al auditorio.
CAMPAÑAS
Vacunación general
 Objetivo: invitar, animar y concientizar a la población objetivo de la importancia de que niños y niñas estén vacunados contra las enfermedades inmunoprevenibles. 
Población objetivo: Población bogotana.  Específicamente madres y padres de familia y cuidadores de niños de 0 a 5 años.
 * Solicitud de Plan de Medios por 403.168.002 millones de pesos y activación en televisión, radio, prensa y medios digitales, el cual se proyectó del 9 de marzo al 30 de abril. 
ASESORÍA               
• Se brindó una asesoría al Hospital Chapinero en el diseño de las portadas para las  cartillas sobre Violencia Sexual.
• Entrega Certificado del Icontec a Hospital Rafael Uribe Uribe: asesoría al comunicador del Hospital en la cual se le dieron indicaciones relacionadas con ubicación de la mesa de protocolo para los invitados especiales, ubicación de banderas en el lugar, ajuste de agenda.
</t>
  </si>
  <si>
    <t xml:space="preserve">GESTIÓN CONTRACTUAL
A 31 de marzo de 2015 se han enviado a la Contraloría Distrital, 3 formatos de Reporte Mensual sobre las actuaciones contractuales, Financieras y Administrativas de la Oficina Asesora de Comunicaciones.
A 31 de marzo de 2015 se han proyectado dos (2) respuestaa a requerimientos (radicados No.2015ER4122 y #318182015). 
Con Corte a 31 de marzo de 2015 se han proyectado 2 respuestas de requerimientos internos.
COMUNICACIÓN DIGITAL
• Se mejoró la divulgación, imagen visual, información básica, interacción con el público digital y posicionamiento de los perfiles de facebook, twitter y youtube de la SDS, gracias a la implementación de la estrategia general de divulgación en redes sociales.
• Se incrementó el número de publicaciones en el perfil de facebook de la SDS, gracias a la implementación de la estrategia general de divulgación en redes sociales. 
• El profesional encargado de las redes sociales, John Cortes, adquirió nuevos conocimientos frente a las redes sociales y mejoró su gestión en las mismas gracias a la implementación de la estrategia general de divulgación en redes sociales. 
• En el mes de marzo de 2015 la cuenta @SectorSalud pasó de 27818 seguidores del 1 de marzo a 28719 seguidores el 31 de marzo, tuvo una ganancia de 901 seguidores y un promedio de 29 seguidores diarios.
• Durante marzo fueron tendencia 4 temas promovidos desde la cuenta en Twitter: #SJDporelDerechoalaSalud, #ReviveElSanJuan, #BogotáHumanaCumple, #PazEsMiDerechoA
• El perfil de la Secretaría  tiene a 31 de marzo de 2015, 2056 seguidores.  En enero registramos 1833; en febrero 1999; es decir que aumentamos en 57 seguidores.
COMUNICACIÓN INFORMATIVA
En el mes de marzo se registró un total de 230 noticias, distribuidas de la siguiente manera: 31 impresos, 52 Internet, 57  Radio y 90 Televisión. 
• Temas de las notas de televisión basadas en los boletines de prensa enviados: Secretario de salud denunció incremento de robos contra misiones médicas de la ciudad, Asamblea de Territorios Saludables en el San Juan de Dios y entrevista al secretario de Salud en la jornada Todos somos San Juan de Dios, Línea Purpura en Bogotá y Vacunación papiloma humano. 
• Temas de las notas de radio basadas en boletines de prensa: Secretaría de Salud entrega reporte de heridos tras explosión en el barrio Quiroga.
Otros temas en los que se menciona a la SDS y fue fuente de información: Alejandro Gaviria socializó Ley Estatutaria con secretarios de salud de todo el país, reporte del sismo en Bogotá, Secretaría de Salud dice que mortalidad infantil no ha aumentado en Bogotá. 
• Temas de las notas de medios impresos basadas en los boletines de prensa enviados: Robos a ambulancias generan preocupación
Otros temas en los que se menciona a la SDS y fue fuente de información: contra la tuberculosis, Buscan que más bogotanos se pongan el "sombrero“, Línea 106, llamada a un amigo. Vigilancia sanitaria y avances en Enfermedades Huérfanas.
• Temas de las notas de internet basadas en los boletines de prensa enviados: Secretaría de Salud alerta por robos a misión médica en Bogotá. 
Otros temas en los que se menciona a la SDS y fue fuente de información: Más de 600 afectados por granizada durante este fin de semana en Bogotá, Secretaría de Salud denuncia emergencia sanitaria en colegio distrital, Homocentro Distrital celebra sus 14 años con jornada de donación de sangre.
COMUNICACIÓN PARA LA INTERACCIÓN
• Revista trimestral Salud Hable. Publicación y distribución de la edición N° 3, tema: Red Distrital de Sangre: Entrega a la Red  4.550 ejemplares, de los cuales 3.000 se distribuirán   a través de los 16 bancos de sangre y 1.500 ejemplares fueron entregados en Servicio al Ciudadano para ser distribuidos en CADES,  SUPERCADES y Puntos por el Derecho a la Salud. A 31 de marzo se ha realizado una publicación correspondiente al primer trimestre (enero, febrero, marzo).  
• Periódico  Participación al Día. Publicación y distribución de la edición N° 50 (marzo - abril), con el tema: Reapertura San Juan de Dios. Entrega de 5.050 ejemplares en la Subsecretaría de Gestión Territorial, Participación y Servicio a la Ciudadanía para ser distribuidos en la red CADE Y SUPERCADE y los Puntos por el Derecho a la Salud. A 31 de marzo se han publicado 2 ediciones del periódico (N°49 y N°50).                                                                                           
COMUNICACIÓN TRANSVERSAL
• A 31 de marzo se han corregido 87 documentos (3.041 páginas corregidas y/o confrontadas).
• Con corte a 31 de marzo el banco de imágenes cuenta con 2937 fotos y el de video con, 60 videos. 
• Con corte a 31 de marzo se han creado, diseñado y diagramado 135 piezas comunicativas.
CAMPAÑAS
La campaña de vacunación tuvo divulgación e impacto a través de:
• Comercial de 20 segundos emitido en 83 ocasiones en los canales nacionales (Caracol, RCN, Canal UNO y Cable Noticias) 40 en canales locales (CityTV y Canal Capital) y 124 en televisión comunitaria. 
• Aviso en los periódicos ADN (tres ediciones), Publimetro (dos ediciones) y Q’Hubo (una edición). Total: En 6 ocasiones apareció la campaña.
• Publicación de aviso en 8 periódicos comunitarios 
• Cuña de 30 segundos emitida 754 veces en las cadenas radiales Todelar, Colmundo, RCN, Caracol, Olímpica, Candela, Vibra y 200 veces en emisoras comunitarias.  
• Internet: divulgación de imagen de la campaña en página principal de YouTube (60.000 impactos), El Tiempo (150.000 impactos) y Google (3.000)
Promoción de una cultura de salud preventiva a través de la divulgación de cuatro (4) campañas/acciones de comunicación a 31 de marzo de 2015:
1. Jornada vacunación ingreso a clases
2. Jornada donación de sangre
3. ERA
4. Vacunación general
</t>
  </si>
  <si>
    <t xml:space="preserve"> 
</t>
  </si>
  <si>
    <t xml:space="preserve">GESTIÓN CONTRACTUAL Y RESPUESTA A REQUIERIMIENTOS
*La suscripción de contratos, de adiciones y prórrogas, y la suscripción de modificaciones contractuales permiten a la Oficina Asesora de Comunicaciones cumplir con las metas y actividades señaladas en el Plan Anual de Adquisiciones. Lo anterior, en razón a que se articulan los servicios prestados por profesionales junto con los servicios y suministros prestados por las personas jurídicas arrojando resultados creativos, de calidad, impactantes y efectivos en el sector salud.
* Los requerimientos externos recibidos como peticiones han sido respondidas y avaladas de acuerdo al Artículo 23 de la Constitución Política, toda vez que dichas respuestas constituyen una garantía fundamental de aplicación inmediata, teniendo en cuenta que la Secretaría Distrital de Salud es una autoridad del Estado que está al servicio de la comunidad, y promueve los mecanismos de democracia participativa y control ciudadano.
* El reporte mensual que se realiza con destinación a la Contraloría Distrital permite exponer al ente de control las acciones contractuales, administrativas y financieras de la Secretaría Distrital de Salud; si bien representa una rendición de cuentas al mismo tiempo permite identificar los logros, avances, ejecución presupuestal y objetivos de las Direcciones de la entidad.
• Los tweets consiguieron 543 mil 700 impresiones, que se refieren al número de alcance de potenciales lectores.
• Con las tendencias alcanzadas en Twitter se logró que durante aproximadamente una hora en esta red social los temas fueron los más mencionados en Bogotá.
• El total de noticias generaron un free-press de  $ 1.026.025.726  millones de pesos, que significa un ahorro en pauta gracias a las ruedas de prensa y emisión de boletines.  
• El total de noticias emitidas alcanzan los 127 millones de contactos.
• El medio con mayor participación es televisión con 230 menciones de la SDS.
• Las noticias encontradas registran su mayor pico noticioso el día 2 de marzo con relación a la atención de afectados por atentado con explosivos en la localidad de Engativá, igualmente el  día 12, con relación la atención de heridos por atentado con explosivos en el barrio Olaya.
</t>
  </si>
</sst>
</file>

<file path=xl/styles.xml><?xml version="1.0" encoding="utf-8"?>
<styleSheet xmlns="http://schemas.openxmlformats.org/spreadsheetml/2006/main">
  <numFmts count="3">
    <numFmt numFmtId="164" formatCode="_(* #,##0_);_(* \(#,##0\);_(* &quot;-&quot;_);_(@_)"/>
    <numFmt numFmtId="165" formatCode="_(* #,##0.00_);_(* \(#,##0.00\);_(* &quot;-&quot;??_);_(@_)"/>
    <numFmt numFmtId="166" formatCode="000"/>
  </numFmts>
  <fonts count="40">
    <font>
      <sz val="11"/>
      <color theme="1"/>
      <name val="Calibri"/>
      <family val="2"/>
      <scheme val="minor"/>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sz val="11"/>
      <name val="Arial"/>
      <family val="2"/>
    </font>
    <font>
      <b/>
      <sz val="11"/>
      <name val="Arial"/>
      <family val="2"/>
    </font>
    <font>
      <sz val="11"/>
      <color indexed="8"/>
      <name val="Arial"/>
      <family val="2"/>
    </font>
    <font>
      <b/>
      <sz val="11"/>
      <color indexed="9"/>
      <name val="Arial"/>
      <family val="2"/>
    </font>
    <font>
      <sz val="9"/>
      <color indexed="81"/>
      <name val="Tahoma"/>
      <family val="2"/>
    </font>
    <font>
      <b/>
      <sz val="9"/>
      <color indexed="81"/>
      <name val="Tahoma"/>
      <family val="2"/>
    </font>
    <font>
      <b/>
      <sz val="11"/>
      <name val="Tahoma"/>
      <family val="2"/>
    </font>
    <font>
      <b/>
      <sz val="11"/>
      <color indexed="8"/>
      <name val="Tahoma"/>
      <family val="2"/>
    </font>
    <font>
      <sz val="11"/>
      <color indexed="8"/>
      <name val="Tahoma"/>
      <family val="2"/>
    </font>
    <font>
      <sz val="12"/>
      <color indexed="8"/>
      <name val="Tahoma"/>
      <family val="2"/>
    </font>
    <font>
      <sz val="11"/>
      <name val="Tahoma"/>
      <family val="2"/>
    </font>
    <font>
      <sz val="12"/>
      <name val="Tahoma"/>
      <family val="2"/>
    </font>
    <font>
      <sz val="10"/>
      <color indexed="8"/>
      <name val="Tahoma"/>
      <family val="2"/>
    </font>
    <font>
      <sz val="9"/>
      <color indexed="8"/>
      <name val="Tahoma"/>
      <family val="2"/>
    </font>
    <font>
      <sz val="11"/>
      <color indexed="9"/>
      <name val="Tahoma"/>
      <family val="2"/>
    </font>
    <font>
      <b/>
      <sz val="11"/>
      <color indexed="9"/>
      <name val="Tahoma"/>
      <family val="2"/>
    </font>
    <font>
      <sz val="11"/>
      <color indexed="10"/>
      <name val="Tahoma"/>
      <family val="2"/>
    </font>
    <font>
      <sz val="12"/>
      <color theme="1"/>
      <name val="Tahoma"/>
      <family val="2"/>
    </font>
    <font>
      <sz val="11"/>
      <color theme="1"/>
      <name val="Tahoma"/>
      <family val="2"/>
    </font>
    <font>
      <sz val="26"/>
      <color rgb="FFFF0000"/>
      <name val="Calibri"/>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rgb="FF00206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9"/>
      </top>
      <bottom style="thin">
        <color indexed="9"/>
      </bottom>
      <diagonal/>
    </border>
    <border>
      <left style="thin">
        <color indexed="9"/>
      </left>
      <right style="thin">
        <color indexed="9"/>
      </right>
      <top/>
      <bottom style="thin">
        <color indexed="64"/>
      </bottom>
      <diagonal/>
    </border>
    <border>
      <left/>
      <right/>
      <top/>
      <bottom style="thin">
        <color indexed="64"/>
      </bottom>
      <diagonal/>
    </border>
    <border>
      <left style="thin">
        <color indexed="9"/>
      </left>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s>
  <cellStyleXfs count="5">
    <xf numFmtId="0" fontId="0"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3"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7" fillId="0" borderId="0" xfId="0" applyFont="1" applyProtection="1"/>
    <xf numFmtId="0" fontId="5" fillId="2" borderId="3"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3" fillId="2" borderId="1" xfId="0" applyFont="1" applyFill="1" applyBorder="1" applyAlignment="1" applyProtection="1">
      <alignment horizontal="center" vertical="center" wrapText="1"/>
    </xf>
    <xf numFmtId="0" fontId="15"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13" fillId="2" borderId="1" xfId="0" applyFont="1" applyFill="1" applyBorder="1" applyAlignment="1" applyProtection="1">
      <alignment horizontal="left" vertical="center" wrapText="1"/>
    </xf>
    <xf numFmtId="0" fontId="0" fillId="0" borderId="0" xfId="0" applyFill="1" applyAlignment="1" applyProtection="1">
      <alignment horizontal="left" vertical="center"/>
    </xf>
    <xf numFmtId="0" fontId="3" fillId="2" borderId="1" xfId="0" applyFont="1" applyFill="1" applyBorder="1" applyAlignment="1" applyProtection="1">
      <alignment horizontal="left" vertical="center" wrapText="1"/>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9" fillId="4" borderId="0" xfId="0" applyFont="1" applyFill="1" applyAlignment="1" applyProtection="1">
      <alignment horizontal="center" vertical="center"/>
    </xf>
    <xf numFmtId="0" fontId="20" fillId="4" borderId="1" xfId="0" applyFont="1" applyFill="1" applyBorder="1" applyAlignment="1" applyProtection="1">
      <alignment horizontal="justify" vertical="center" wrapText="1"/>
      <protection locked="0"/>
    </xf>
    <xf numFmtId="0" fontId="20" fillId="4" borderId="1" xfId="0" applyFont="1" applyFill="1" applyBorder="1" applyAlignment="1" applyProtection="1">
      <alignment horizontal="justify" vertical="center"/>
      <protection locked="0"/>
    </xf>
    <xf numFmtId="0" fontId="17" fillId="4" borderId="0" xfId="0" applyFont="1" applyFill="1" applyAlignment="1" applyProtection="1">
      <alignment horizontal="justify" vertical="center"/>
    </xf>
    <xf numFmtId="0" fontId="0" fillId="4" borderId="0" xfId="0" applyFill="1" applyAlignment="1" applyProtection="1">
      <alignment horizontal="justify" vertical="center"/>
    </xf>
    <xf numFmtId="164" fontId="4" fillId="4" borderId="1" xfId="1" applyNumberFormat="1" applyFont="1" applyFill="1" applyBorder="1" applyAlignment="1" applyProtection="1">
      <alignment horizontal="justify" vertical="center" wrapText="1"/>
    </xf>
    <xf numFmtId="0" fontId="15" fillId="4" borderId="0" xfId="0" applyFont="1" applyFill="1" applyAlignment="1" applyProtection="1">
      <alignment horizontal="justify" vertical="center"/>
    </xf>
    <xf numFmtId="0" fontId="20" fillId="4" borderId="2" xfId="0" applyFont="1" applyFill="1" applyBorder="1" applyAlignment="1" applyProtection="1">
      <alignment vertical="center" wrapText="1"/>
      <protection locked="0"/>
    </xf>
    <xf numFmtId="0" fontId="18" fillId="4" borderId="2" xfId="0" applyFont="1" applyFill="1" applyBorder="1" applyAlignment="1" applyProtection="1">
      <alignment vertical="center" wrapText="1"/>
      <protection locked="0"/>
    </xf>
    <xf numFmtId="0" fontId="10" fillId="2" borderId="4" xfId="0" applyFont="1" applyFill="1" applyBorder="1" applyAlignment="1" applyProtection="1">
      <alignment horizontal="center" vertical="center" wrapText="1"/>
    </xf>
    <xf numFmtId="0" fontId="25" fillId="4" borderId="1" xfId="0" applyFont="1" applyFill="1" applyBorder="1" applyAlignment="1" applyProtection="1">
      <alignment horizontal="justify" vertical="center" wrapText="1"/>
    </xf>
    <xf numFmtId="0" fontId="26" fillId="4" borderId="1" xfId="0" applyFont="1" applyFill="1" applyBorder="1" applyAlignment="1" applyProtection="1">
      <alignment horizontal="justify" vertical="center" wrapText="1"/>
      <protection locked="0"/>
    </xf>
    <xf numFmtId="0" fontId="27" fillId="4" borderId="0" xfId="0" applyFont="1" applyFill="1" applyAlignment="1" applyProtection="1">
      <alignment horizontal="justify" vertical="center"/>
    </xf>
    <xf numFmtId="0" fontId="27" fillId="4" borderId="1" xfId="0" applyFont="1" applyFill="1" applyBorder="1" applyAlignment="1" applyProtection="1">
      <alignment horizontal="justify" vertical="center" wrapText="1"/>
      <protection locked="0"/>
    </xf>
    <xf numFmtId="0" fontId="27" fillId="4" borderId="1" xfId="0" applyFont="1" applyFill="1" applyBorder="1" applyAlignment="1" applyProtection="1">
      <alignment horizontal="justify" vertical="center"/>
      <protection locked="0"/>
    </xf>
    <xf numFmtId="9" fontId="29" fillId="4" borderId="1" xfId="3" applyNumberFormat="1" applyFont="1" applyFill="1" applyBorder="1" applyAlignment="1" applyProtection="1">
      <alignment horizontal="justify" vertical="center" wrapText="1"/>
      <protection locked="0"/>
    </xf>
    <xf numFmtId="0" fontId="35" fillId="4" borderId="0" xfId="0" applyFont="1" applyFill="1" applyAlignment="1" applyProtection="1">
      <alignment horizontal="justify" vertical="center"/>
    </xf>
    <xf numFmtId="0" fontId="29" fillId="4" borderId="0" xfId="0" applyFont="1" applyFill="1" applyAlignment="1" applyProtection="1">
      <alignment horizontal="justify" vertical="center"/>
    </xf>
    <xf numFmtId="0" fontId="30" fillId="0" borderId="1" xfId="0" applyFont="1" applyFill="1" applyBorder="1" applyAlignment="1" applyProtection="1">
      <alignment horizontal="justify" vertical="center" wrapText="1"/>
    </xf>
    <xf numFmtId="9" fontId="19" fillId="4" borderId="1" xfId="3" applyNumberFormat="1" applyFont="1" applyFill="1" applyBorder="1" applyAlignment="1" applyProtection="1">
      <alignment horizontal="justify" vertical="center" wrapText="1"/>
      <protection locked="0"/>
    </xf>
    <xf numFmtId="10" fontId="25" fillId="4" borderId="1" xfId="0" applyNumberFormat="1" applyFont="1" applyFill="1" applyBorder="1" applyAlignment="1" applyProtection="1">
      <alignment horizontal="justify" vertical="center" wrapText="1"/>
      <protection locked="0"/>
    </xf>
    <xf numFmtId="0" fontId="36" fillId="4" borderId="0" xfId="0" applyFont="1" applyFill="1" applyAlignment="1" applyProtection="1">
      <alignment horizontal="justify" vertical="center"/>
    </xf>
    <xf numFmtId="164" fontId="31" fillId="4" borderId="1" xfId="1" applyNumberFormat="1" applyFont="1" applyFill="1" applyBorder="1" applyAlignment="1" applyProtection="1">
      <alignment horizontal="justify" vertical="center" wrapText="1"/>
    </xf>
    <xf numFmtId="0" fontId="32" fillId="4" borderId="0" xfId="0" applyFont="1" applyFill="1" applyAlignment="1" applyProtection="1">
      <alignment horizontal="justify" vertical="center"/>
    </xf>
    <xf numFmtId="166" fontId="19" fillId="4" borderId="2" xfId="0" applyNumberFormat="1" applyFont="1" applyFill="1" applyBorder="1" applyAlignment="1" applyProtection="1">
      <alignment horizontal="center" vertical="center"/>
    </xf>
    <xf numFmtId="166" fontId="24" fillId="4" borderId="1" xfId="0" applyNumberFormat="1" applyFont="1" applyFill="1" applyBorder="1" applyAlignment="1" applyProtection="1">
      <alignment horizontal="center" vertical="center"/>
    </xf>
    <xf numFmtId="166" fontId="28" fillId="4" borderId="1" xfId="0" applyNumberFormat="1" applyFont="1" applyFill="1" applyBorder="1" applyAlignment="1" applyProtection="1">
      <alignment horizontal="right" vertical="center"/>
    </xf>
    <xf numFmtId="0" fontId="26"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center" vertical="top"/>
    </xf>
    <xf numFmtId="0" fontId="27" fillId="3" borderId="1" xfId="0" applyFont="1" applyFill="1" applyBorder="1" applyAlignment="1" applyProtection="1">
      <alignment vertical="top" wrapText="1"/>
    </xf>
    <xf numFmtId="0" fontId="27" fillId="0" borderId="1" xfId="0" applyFont="1" applyFill="1" applyBorder="1" applyAlignment="1" applyProtection="1">
      <alignment horizontal="center" vertical="center" wrapText="1"/>
    </xf>
    <xf numFmtId="0" fontId="27" fillId="0" borderId="1" xfId="0" applyFont="1" applyBorder="1" applyAlignment="1" applyProtection="1">
      <alignment vertical="top" wrapText="1"/>
    </xf>
    <xf numFmtId="0" fontId="10" fillId="2" borderId="5" xfId="0" applyFont="1" applyFill="1" applyBorder="1" applyAlignment="1" applyProtection="1">
      <alignment horizontal="center" vertical="center" wrapText="1"/>
    </xf>
    <xf numFmtId="0" fontId="36" fillId="0" borderId="1" xfId="0" applyFont="1" applyFill="1" applyBorder="1" applyAlignment="1" applyProtection="1">
      <alignment wrapText="1"/>
    </xf>
    <xf numFmtId="0" fontId="27" fillId="3" borderId="2" xfId="0" applyFont="1" applyFill="1" applyBorder="1" applyAlignment="1" applyProtection="1">
      <alignment vertical="top" wrapText="1"/>
    </xf>
    <xf numFmtId="0" fontId="27" fillId="0" borderId="1" xfId="0" applyFont="1" applyBorder="1" applyAlignment="1" applyProtection="1">
      <alignment horizontal="center" vertical="top"/>
    </xf>
    <xf numFmtId="0" fontId="27" fillId="0" borderId="1" xfId="0" applyFont="1" applyBorder="1" applyAlignment="1" applyProtection="1">
      <alignment vertical="top"/>
    </xf>
    <xf numFmtId="0" fontId="27" fillId="0" borderId="1" xfId="0" applyFont="1" applyFill="1" applyBorder="1" applyAlignment="1" applyProtection="1">
      <alignment horizontal="center" vertical="top" wrapText="1"/>
    </xf>
    <xf numFmtId="0" fontId="27" fillId="0" borderId="1" xfId="0" applyFont="1" applyFill="1" applyBorder="1" applyAlignment="1" applyProtection="1">
      <alignment horizontal="justify" vertical="top" wrapText="1"/>
    </xf>
    <xf numFmtId="0" fontId="36" fillId="0" borderId="1" xfId="0" applyFont="1" applyFill="1" applyBorder="1" applyProtection="1"/>
    <xf numFmtId="0" fontId="29" fillId="0" borderId="1" xfId="0" applyFont="1" applyFill="1" applyBorder="1" applyAlignment="1" applyProtection="1">
      <alignment horizontal="justify" vertical="center" wrapText="1"/>
    </xf>
    <xf numFmtId="0" fontId="36" fillId="0" borderId="1" xfId="0" applyFont="1" applyFill="1" applyBorder="1" applyAlignment="1" applyProtection="1">
      <alignment vertical="center"/>
    </xf>
    <xf numFmtId="0" fontId="26" fillId="0" borderId="1" xfId="0" applyFont="1" applyBorder="1" applyAlignment="1" applyProtection="1">
      <alignment vertical="center"/>
    </xf>
    <xf numFmtId="0" fontId="26" fillId="0" borderId="1" xfId="0" applyFont="1" applyBorder="1" applyProtection="1"/>
    <xf numFmtId="9" fontId="19" fillId="0" borderId="1" xfId="3" applyNumberFormat="1" applyFont="1" applyFill="1" applyBorder="1" applyAlignment="1" applyProtection="1">
      <alignment horizontal="justify" vertical="center" wrapText="1"/>
      <protection locked="0"/>
    </xf>
    <xf numFmtId="0" fontId="20" fillId="0" borderId="1" xfId="0" applyFont="1" applyFill="1" applyBorder="1" applyAlignment="1" applyProtection="1">
      <alignment horizontal="justify" vertical="center" wrapText="1"/>
      <protection locked="0"/>
    </xf>
    <xf numFmtId="0" fontId="20" fillId="0" borderId="1" xfId="0" applyFont="1" applyFill="1" applyBorder="1" applyAlignment="1" applyProtection="1">
      <alignment horizontal="justify" vertical="center"/>
      <protection locked="0"/>
    </xf>
    <xf numFmtId="9" fontId="19" fillId="0" borderId="1" xfId="0" applyNumberFormat="1" applyFont="1" applyFill="1" applyBorder="1" applyAlignment="1" applyProtection="1">
      <alignment horizontal="center" vertical="center" wrapText="1"/>
      <protection locked="0"/>
    </xf>
    <xf numFmtId="3" fontId="21" fillId="0" borderId="1" xfId="0" applyNumberFormat="1"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top"/>
    </xf>
    <xf numFmtId="0" fontId="26" fillId="5" borderId="1" xfId="0" applyFont="1" applyFill="1" applyBorder="1" applyAlignment="1" applyProtection="1">
      <alignment horizontal="left" vertical="center" wrapText="1"/>
    </xf>
    <xf numFmtId="0" fontId="27" fillId="5" borderId="1" xfId="0" applyFont="1" applyFill="1" applyBorder="1" applyAlignment="1" applyProtection="1">
      <alignment vertical="top" wrapText="1"/>
    </xf>
    <xf numFmtId="0" fontId="27" fillId="5" borderId="1" xfId="0" applyFont="1" applyFill="1" applyBorder="1" applyAlignment="1" applyProtection="1">
      <alignment horizontal="center" vertical="center" wrapText="1"/>
    </xf>
    <xf numFmtId="0" fontId="36" fillId="5" borderId="1" xfId="0" applyFont="1" applyFill="1" applyBorder="1" applyProtection="1"/>
    <xf numFmtId="0" fontId="29" fillId="5" borderId="1" xfId="0" applyFont="1" applyFill="1" applyBorder="1" applyAlignment="1" applyProtection="1">
      <alignment horizontal="justify" vertical="center" wrapText="1"/>
    </xf>
    <xf numFmtId="0" fontId="30" fillId="5" borderId="1" xfId="0" applyFont="1" applyFill="1" applyBorder="1" applyAlignment="1" applyProtection="1">
      <alignment horizontal="justify" vertical="center" wrapText="1"/>
    </xf>
    <xf numFmtId="9" fontId="19" fillId="5" borderId="1" xfId="3" applyNumberFormat="1" applyFont="1" applyFill="1" applyBorder="1" applyAlignment="1" applyProtection="1">
      <alignment horizontal="justify" vertical="center" wrapText="1"/>
      <protection locked="0"/>
    </xf>
    <xf numFmtId="0" fontId="20" fillId="5" borderId="1" xfId="0" applyFont="1" applyFill="1" applyBorder="1" applyAlignment="1" applyProtection="1">
      <alignment horizontal="justify" vertical="center" wrapText="1"/>
      <protection locked="0"/>
    </xf>
    <xf numFmtId="0" fontId="20" fillId="5" borderId="1" xfId="0" applyFont="1" applyFill="1" applyBorder="1" applyAlignment="1" applyProtection="1">
      <alignment horizontal="justify" vertical="center"/>
      <protection locked="0"/>
    </xf>
    <xf numFmtId="0" fontId="5" fillId="6" borderId="1" xfId="0" applyFont="1" applyFill="1" applyBorder="1" applyAlignment="1" applyProtection="1">
      <alignment vertical="center"/>
    </xf>
    <xf numFmtId="0" fontId="0" fillId="6" borderId="0" xfId="0" applyFill="1" applyAlignment="1" applyProtection="1">
      <alignment vertical="center"/>
    </xf>
    <xf numFmtId="0" fontId="11" fillId="6" borderId="0" xfId="0" applyFont="1" applyFill="1" applyAlignment="1" applyProtection="1">
      <alignment vertical="center"/>
    </xf>
    <xf numFmtId="0" fontId="26" fillId="0" borderId="1" xfId="0" applyFont="1" applyBorder="1" applyAlignment="1" applyProtection="1">
      <alignment horizontal="justify" vertical="center" wrapText="1"/>
    </xf>
    <xf numFmtId="0" fontId="25" fillId="4" borderId="1" xfId="0" applyFont="1" applyFill="1" applyBorder="1" applyAlignment="1" applyProtection="1">
      <alignment vertical="center" wrapText="1"/>
    </xf>
    <xf numFmtId="10" fontId="25" fillId="4" borderId="2" xfId="0" applyNumberFormat="1" applyFont="1" applyFill="1" applyBorder="1" applyAlignment="1" applyProtection="1">
      <alignment vertical="center" wrapText="1"/>
      <protection locked="0"/>
    </xf>
    <xf numFmtId="0" fontId="26" fillId="4" borderId="2" xfId="0" applyFont="1" applyFill="1" applyBorder="1" applyAlignment="1" applyProtection="1">
      <alignment vertical="center" wrapText="1"/>
      <protection locked="0"/>
    </xf>
    <xf numFmtId="0" fontId="33" fillId="6" borderId="1" xfId="0" applyFont="1" applyFill="1" applyBorder="1" applyAlignment="1" applyProtection="1">
      <alignment vertical="center"/>
    </xf>
    <xf numFmtId="0" fontId="33" fillId="6" borderId="1" xfId="0" applyFont="1" applyFill="1" applyBorder="1" applyAlignment="1" applyProtection="1">
      <alignment horizontal="center" vertical="center"/>
    </xf>
    <xf numFmtId="0" fontId="36" fillId="3" borderId="0" xfId="0" applyFont="1" applyFill="1" applyAlignment="1" applyProtection="1">
      <alignment vertical="center"/>
    </xf>
    <xf numFmtId="0" fontId="36" fillId="3" borderId="0" xfId="0" applyFont="1" applyFill="1" applyAlignment="1" applyProtection="1">
      <alignment horizontal="center" vertical="center"/>
    </xf>
    <xf numFmtId="0" fontId="36" fillId="3" borderId="0" xfId="0" applyFont="1" applyFill="1" applyAlignment="1" applyProtection="1">
      <alignment horizontal="left" vertical="center"/>
    </xf>
    <xf numFmtId="0" fontId="36" fillId="0" borderId="0" xfId="0" applyFont="1" applyFill="1" applyAlignment="1" applyProtection="1">
      <alignment horizontal="left" vertical="center"/>
    </xf>
    <xf numFmtId="0" fontId="36" fillId="0" borderId="0" xfId="0" applyFont="1" applyFill="1" applyAlignment="1" applyProtection="1">
      <alignment horizontal="center" vertical="center"/>
    </xf>
    <xf numFmtId="0" fontId="36" fillId="0" borderId="0" xfId="0" applyFont="1" applyFill="1" applyAlignment="1" applyProtection="1">
      <alignment vertical="center"/>
    </xf>
    <xf numFmtId="0" fontId="26" fillId="4" borderId="1" xfId="0" applyFont="1" applyFill="1" applyBorder="1" applyAlignment="1" applyProtection="1">
      <alignment horizontal="justify" vertical="center" wrapText="1"/>
    </xf>
    <xf numFmtId="0" fontId="26" fillId="0" borderId="1" xfId="0" applyFont="1" applyFill="1" applyBorder="1" applyAlignment="1" applyProtection="1">
      <alignment horizontal="justify" vertical="center" wrapText="1"/>
    </xf>
    <xf numFmtId="0" fontId="28" fillId="0" borderId="1" xfId="0" applyFont="1" applyFill="1" applyBorder="1" applyAlignment="1" applyProtection="1">
      <alignment vertical="center" wrapText="1"/>
    </xf>
    <xf numFmtId="0" fontId="26" fillId="3" borderId="1" xfId="0" applyFont="1" applyFill="1" applyBorder="1" applyAlignment="1" applyProtection="1">
      <alignment vertical="top" wrapText="1"/>
    </xf>
    <xf numFmtId="0" fontId="26" fillId="0" borderId="1" xfId="0" applyFont="1" applyBorder="1" applyAlignment="1" applyProtection="1">
      <alignment vertical="top" wrapText="1"/>
    </xf>
    <xf numFmtId="166" fontId="34" fillId="4" borderId="1" xfId="0" applyNumberFormat="1" applyFont="1" applyFill="1" applyBorder="1" applyAlignment="1" applyProtection="1">
      <alignment horizontal="right" vertical="center"/>
    </xf>
    <xf numFmtId="0" fontId="26" fillId="0" borderId="1" xfId="0" applyFont="1" applyBorder="1" applyAlignment="1" applyProtection="1">
      <alignment horizontal="justify" vertical="center"/>
    </xf>
    <xf numFmtId="0" fontId="26" fillId="4" borderId="1" xfId="0" applyFont="1" applyFill="1" applyBorder="1" applyAlignment="1" applyProtection="1">
      <alignment horizontal="center" vertical="center" wrapText="1"/>
    </xf>
    <xf numFmtId="9" fontId="26" fillId="0" borderId="1" xfId="0" applyNumberFormat="1" applyFont="1" applyBorder="1" applyAlignment="1" applyProtection="1">
      <alignment horizontal="center" vertical="center" wrapText="1"/>
    </xf>
    <xf numFmtId="0" fontId="26" fillId="0" borderId="1" xfId="0" applyFont="1" applyFill="1" applyBorder="1" applyAlignment="1" applyProtection="1">
      <alignment horizontal="center" vertical="center"/>
    </xf>
    <xf numFmtId="166" fontId="28" fillId="4" borderId="2" xfId="0" applyNumberFormat="1" applyFont="1" applyFill="1" applyBorder="1" applyAlignment="1" applyProtection="1">
      <alignment horizontal="center" vertical="center"/>
    </xf>
    <xf numFmtId="0" fontId="28" fillId="4" borderId="2" xfId="0" applyFont="1" applyFill="1" applyBorder="1" applyAlignment="1" applyProtection="1">
      <alignment vertical="center" textRotation="255" wrapText="1"/>
    </xf>
    <xf numFmtId="0" fontId="36" fillId="0" borderId="1" xfId="0" applyFont="1" applyFill="1" applyBorder="1" applyAlignment="1" applyProtection="1">
      <alignment vertical="center" wrapText="1"/>
    </xf>
    <xf numFmtId="3" fontId="26" fillId="4" borderId="2" xfId="0" applyNumberFormat="1" applyFont="1" applyFill="1" applyBorder="1" applyAlignment="1" applyProtection="1">
      <alignment horizontal="center" vertical="center" wrapText="1"/>
    </xf>
    <xf numFmtId="9" fontId="26" fillId="4" borderId="2" xfId="2" applyNumberFormat="1" applyFont="1" applyFill="1" applyBorder="1" applyAlignment="1" applyProtection="1">
      <alignment horizontal="center" vertical="center" wrapText="1"/>
    </xf>
    <xf numFmtId="0" fontId="12" fillId="0" borderId="0" xfId="0" applyFont="1" applyAlignment="1" applyProtection="1">
      <alignment horizontal="left"/>
    </xf>
    <xf numFmtId="0" fontId="33" fillId="6" borderId="1" xfId="0" applyFont="1" applyFill="1" applyBorder="1" applyAlignment="1" applyProtection="1">
      <alignment vertical="center"/>
      <protection locked="0"/>
    </xf>
    <xf numFmtId="0" fontId="5" fillId="6" borderId="1" xfId="0" applyFont="1" applyFill="1" applyBorder="1" applyAlignment="1" applyProtection="1">
      <alignment vertical="center"/>
      <protection locked="0"/>
    </xf>
    <xf numFmtId="164" fontId="33" fillId="2" borderId="1" xfId="0" applyNumberFormat="1"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Alignment="1" applyProtection="1">
      <alignment vertical="center"/>
      <protection locked="0"/>
    </xf>
    <xf numFmtId="0" fontId="0" fillId="0" borderId="0" xfId="0" applyAlignment="1" applyProtection="1">
      <alignment vertical="center"/>
      <protection locked="0"/>
    </xf>
    <xf numFmtId="0" fontId="27" fillId="0" borderId="1" xfId="0" applyFont="1" applyFill="1" applyBorder="1" applyAlignment="1" applyProtection="1">
      <alignment horizontal="center" vertical="center"/>
    </xf>
    <xf numFmtId="0" fontId="27" fillId="5" borderId="1" xfId="0" applyFont="1" applyFill="1" applyBorder="1" applyAlignment="1" applyProtection="1">
      <alignment horizontal="center" vertical="center"/>
    </xf>
    <xf numFmtId="0" fontId="27" fillId="0" borderId="1" xfId="0" applyFont="1" applyBorder="1" applyAlignment="1" applyProtection="1">
      <alignment vertical="center"/>
    </xf>
    <xf numFmtId="0" fontId="36" fillId="0" borderId="1" xfId="0" applyFont="1" applyFill="1" applyBorder="1" applyAlignment="1" applyProtection="1">
      <alignment horizontal="center" vertical="center"/>
    </xf>
    <xf numFmtId="0" fontId="36" fillId="5" borderId="1" xfId="0" applyFont="1" applyFill="1" applyBorder="1" applyAlignment="1" applyProtection="1">
      <alignment horizontal="center" vertical="center"/>
    </xf>
    <xf numFmtId="0" fontId="26" fillId="3" borderId="1" xfId="0" applyFont="1" applyFill="1" applyBorder="1" applyAlignment="1" applyProtection="1">
      <alignment horizontal="center" vertical="center"/>
    </xf>
    <xf numFmtId="0" fontId="36" fillId="3" borderId="1" xfId="0" applyFont="1" applyFill="1" applyBorder="1" applyAlignment="1" applyProtection="1">
      <alignment horizontal="center" vertical="center"/>
    </xf>
    <xf numFmtId="0" fontId="35" fillId="4" borderId="0" xfId="0" applyFont="1" applyFill="1" applyAlignment="1" applyProtection="1">
      <alignment horizontal="center" vertical="center"/>
    </xf>
    <xf numFmtId="0" fontId="7" fillId="0" borderId="0" xfId="0" applyFont="1" applyAlignment="1" applyProtection="1">
      <alignment horizontal="center" vertical="center"/>
    </xf>
    <xf numFmtId="0" fontId="26" fillId="0" borderId="1" xfId="0" applyFont="1" applyBorder="1" applyAlignment="1" applyProtection="1">
      <alignment vertical="center" wrapText="1"/>
    </xf>
    <xf numFmtId="9" fontId="30" fillId="0" borderId="1" xfId="0" applyNumberFormat="1"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9" fontId="30" fillId="5" borderId="1" xfId="0" applyNumberFormat="1" applyFont="1" applyFill="1" applyBorder="1" applyAlignment="1" applyProtection="1">
      <alignment horizontal="center" vertical="center" wrapText="1"/>
    </xf>
    <xf numFmtId="9" fontId="26" fillId="0" borderId="1" xfId="0" applyNumberFormat="1" applyFont="1" applyBorder="1" applyAlignment="1" applyProtection="1">
      <alignment horizontal="center" wrapText="1"/>
    </xf>
    <xf numFmtId="0" fontId="26" fillId="0" borderId="1" xfId="0" applyFont="1" applyBorder="1" applyAlignment="1" applyProtection="1">
      <alignment horizontal="center" vertical="center"/>
    </xf>
    <xf numFmtId="0" fontId="27" fillId="0" borderId="1" xfId="0" applyFont="1" applyFill="1" applyBorder="1" applyAlignment="1" applyProtection="1">
      <alignment vertical="top" wrapText="1"/>
    </xf>
    <xf numFmtId="0" fontId="17" fillId="0" borderId="0" xfId="0" applyFont="1" applyFill="1" applyAlignment="1" applyProtection="1">
      <alignment horizontal="justify" vertical="center"/>
    </xf>
    <xf numFmtId="0" fontId="29" fillId="4" borderId="1" xfId="0" applyFont="1" applyFill="1" applyBorder="1" applyAlignment="1" applyProtection="1">
      <alignment horizontal="justify" vertical="center"/>
      <protection locked="0"/>
    </xf>
    <xf numFmtId="0" fontId="35" fillId="4" borderId="1" xfId="0" applyFont="1" applyFill="1" applyBorder="1" applyAlignment="1" applyProtection="1">
      <alignment horizontal="justify" vertical="center"/>
      <protection locked="0"/>
    </xf>
    <xf numFmtId="0" fontId="29" fillId="4" borderId="0" xfId="0" applyFont="1" applyFill="1" applyAlignment="1" applyProtection="1">
      <alignment horizontal="justify" vertical="center"/>
      <protection locked="0"/>
    </xf>
    <xf numFmtId="0" fontId="35" fillId="4" borderId="0" xfId="0" applyFont="1" applyFill="1" applyAlignment="1" applyProtection="1">
      <alignment horizontal="justify" vertical="center"/>
      <protection locked="0"/>
    </xf>
    <xf numFmtId="164" fontId="26" fillId="4" borderId="2" xfId="1" applyNumberFormat="1" applyFont="1" applyFill="1" applyBorder="1" applyAlignment="1" applyProtection="1">
      <alignment horizontal="justify" vertical="center" wrapText="1"/>
      <protection locked="0"/>
    </xf>
    <xf numFmtId="164" fontId="26" fillId="4" borderId="8" xfId="1" applyNumberFormat="1" applyFont="1" applyFill="1" applyBorder="1" applyAlignment="1" applyProtection="1">
      <alignment horizontal="justify" vertical="center" wrapText="1"/>
      <protection locked="0"/>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12" fillId="0" borderId="0" xfId="0" applyFont="1" applyAlignment="1" applyProtection="1">
      <alignment horizontal="left"/>
    </xf>
    <xf numFmtId="0" fontId="13" fillId="2" borderId="13"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37" fillId="0" borderId="0" xfId="0" applyFont="1" applyAlignment="1" applyProtection="1">
      <alignment horizontal="left"/>
      <protection locked="0"/>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cellXfs>
  <cellStyles count="5">
    <cellStyle name="Millares" xfId="1" builtinId="3"/>
    <cellStyle name="Normal" xfId="0" builtinId="0"/>
    <cellStyle name="Porcentual" xfId="2" builtinId="5"/>
    <cellStyle name="Porcentual 2" xfId="3"/>
    <cellStyle name="Porcentual 3" xfId="4"/>
  </cellStyles>
  <dxfs count="5">
    <dxf>
      <font>
        <color theme="0"/>
      </font>
      <fill>
        <patternFill>
          <bgColor theme="5"/>
        </patternFill>
      </fill>
    </dxf>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2"/>
  <dimension ref="A1:BK14"/>
  <sheetViews>
    <sheetView showGridLines="0" topLeftCell="U3" zoomScale="91" zoomScaleNormal="91" workbookViewId="0">
      <selection activeCell="AE7" sqref="AE7"/>
    </sheetView>
  </sheetViews>
  <sheetFormatPr baseColWidth="10" defaultRowHeight="15"/>
  <cols>
    <col min="1" max="1" width="11.42578125" style="6" customWidth="1"/>
    <col min="2" max="2" width="16.85546875" style="11" customWidth="1"/>
    <col min="3" max="3" width="26.42578125" style="8" customWidth="1"/>
    <col min="4" max="4" width="16.85546875" style="11" customWidth="1"/>
    <col min="5" max="5" width="29.140625" style="8" customWidth="1"/>
    <col min="6" max="6" width="6.42578125" style="11" customWidth="1"/>
    <col min="7" max="7" width="23.42578125" style="18" customWidth="1"/>
    <col min="8" max="8" width="6.42578125" style="11" customWidth="1"/>
    <col min="9" max="9" width="19" style="8" customWidth="1"/>
    <col min="10" max="10" width="6.42578125" style="11" customWidth="1"/>
    <col min="11" max="11" width="13.42578125" style="16" customWidth="1"/>
    <col min="12" max="12" width="10.28515625" style="11" customWidth="1"/>
    <col min="13" max="13" width="23.7109375" style="16" customWidth="1"/>
    <col min="14" max="14" width="9.140625" style="12" customWidth="1"/>
    <col min="15" max="15" width="36.140625" style="16" customWidth="1"/>
    <col min="16" max="16" width="6.28515625" style="12" customWidth="1"/>
    <col min="17" max="18" width="5.42578125" style="12" customWidth="1"/>
    <col min="19" max="19" width="20.140625" style="12" customWidth="1"/>
    <col min="20" max="20" width="26.85546875" style="7" customWidth="1"/>
    <col min="21" max="21" width="11.7109375" style="7" customWidth="1"/>
    <col min="22" max="22" width="13.7109375" style="7" customWidth="1"/>
    <col min="23" max="23" width="16.85546875" style="6" hidden="1" customWidth="1"/>
    <col min="24" max="24" width="24.28515625" style="6" hidden="1" customWidth="1"/>
    <col min="25" max="25" width="21.85546875" style="6" hidden="1" customWidth="1"/>
    <col min="26" max="26" width="19.7109375" style="6" hidden="1" customWidth="1"/>
    <col min="27" max="28" width="16.85546875" style="6" hidden="1" customWidth="1"/>
    <col min="29" max="33" width="50.7109375" style="6" customWidth="1"/>
    <col min="34" max="36" width="11.42578125" style="6"/>
    <col min="37" max="38" width="14.85546875" style="6" hidden="1" customWidth="1"/>
    <col min="39" max="39" width="14.42578125" style="6" hidden="1" customWidth="1"/>
    <col min="40" max="40" width="18" style="6" hidden="1" customWidth="1"/>
    <col min="41" max="42" width="14" style="6" hidden="1" customWidth="1"/>
    <col min="43" max="45" width="11.42578125" style="10"/>
    <col min="46" max="63" width="11.42578125" style="7"/>
    <col min="64" max="16384" width="11.42578125" style="6"/>
  </cols>
  <sheetData>
    <row r="1" spans="1:45">
      <c r="O1" s="14"/>
      <c r="P1" s="13"/>
    </row>
    <row r="2" spans="1:45" ht="33.75">
      <c r="A2" s="149" t="s">
        <v>40</v>
      </c>
      <c r="B2" s="149"/>
      <c r="C2" s="149"/>
      <c r="D2" s="149"/>
      <c r="E2" s="149"/>
      <c r="F2" s="149"/>
      <c r="G2" s="149"/>
      <c r="H2" s="149"/>
      <c r="I2" s="149"/>
      <c r="J2" s="149"/>
      <c r="K2" s="149"/>
      <c r="L2" s="114"/>
      <c r="M2" s="114"/>
      <c r="N2" s="152" t="s">
        <v>35</v>
      </c>
      <c r="O2" s="152"/>
      <c r="P2" s="152"/>
      <c r="Q2" s="152"/>
      <c r="R2" s="152"/>
      <c r="S2" s="152"/>
      <c r="T2" s="152"/>
      <c r="U2" s="152"/>
      <c r="V2" s="152"/>
      <c r="W2" s="152"/>
      <c r="X2" s="152"/>
      <c r="Y2" s="152"/>
      <c r="Z2" s="152"/>
    </row>
    <row r="3" spans="1:45">
      <c r="O3" s="14"/>
      <c r="P3" s="13"/>
    </row>
    <row r="4" spans="1:45">
      <c r="O4" s="14"/>
      <c r="P4" s="13"/>
    </row>
    <row r="5" spans="1:45" ht="80.25" customHeight="1">
      <c r="A5" s="161" t="s">
        <v>25</v>
      </c>
      <c r="B5" s="159" t="s">
        <v>34</v>
      </c>
      <c r="C5" s="160"/>
      <c r="D5" s="163" t="s">
        <v>33</v>
      </c>
      <c r="E5" s="151"/>
      <c r="F5" s="150" t="s">
        <v>26</v>
      </c>
      <c r="G5" s="151"/>
      <c r="H5" s="150" t="s">
        <v>32</v>
      </c>
      <c r="I5" s="151"/>
      <c r="J5" s="150" t="s">
        <v>27</v>
      </c>
      <c r="K5" s="151"/>
      <c r="L5" s="150" t="s">
        <v>39</v>
      </c>
      <c r="M5" s="151"/>
      <c r="N5" s="153" t="s">
        <v>23</v>
      </c>
      <c r="O5" s="154"/>
      <c r="P5" s="155" t="s">
        <v>19</v>
      </c>
      <c r="Q5" s="155"/>
      <c r="R5" s="156"/>
      <c r="S5" s="157" t="s">
        <v>20</v>
      </c>
      <c r="T5" s="157" t="s">
        <v>21</v>
      </c>
      <c r="U5" s="144" t="s">
        <v>0</v>
      </c>
      <c r="V5" s="145"/>
      <c r="W5" s="148" t="s">
        <v>36</v>
      </c>
      <c r="X5" s="148"/>
      <c r="Y5" s="148" t="s">
        <v>37</v>
      </c>
      <c r="Z5" s="148"/>
      <c r="AA5" s="148" t="s">
        <v>5</v>
      </c>
      <c r="AB5" s="148"/>
      <c r="AC5" s="147" t="s">
        <v>12</v>
      </c>
      <c r="AD5" s="147" t="s">
        <v>13</v>
      </c>
      <c r="AE5" s="147" t="s">
        <v>14</v>
      </c>
      <c r="AF5" s="147" t="s">
        <v>24</v>
      </c>
      <c r="AG5" s="147" t="s">
        <v>11</v>
      </c>
      <c r="AK5" s="146" t="s">
        <v>3</v>
      </c>
      <c r="AL5" s="146"/>
      <c r="AM5" s="146" t="s">
        <v>4</v>
      </c>
      <c r="AN5" s="146"/>
      <c r="AO5" s="146" t="s">
        <v>5</v>
      </c>
      <c r="AP5" s="146"/>
    </row>
    <row r="6" spans="1:45" ht="30" customHeight="1">
      <c r="A6" s="162"/>
      <c r="B6" s="1" t="s">
        <v>30</v>
      </c>
      <c r="C6" s="1" t="s">
        <v>31</v>
      </c>
      <c r="D6" s="1" t="s">
        <v>30</v>
      </c>
      <c r="E6" s="1" t="s">
        <v>31</v>
      </c>
      <c r="F6" s="1" t="s">
        <v>30</v>
      </c>
      <c r="G6" s="17" t="s">
        <v>31</v>
      </c>
      <c r="H6" s="1" t="s">
        <v>30</v>
      </c>
      <c r="I6" s="1" t="s">
        <v>31</v>
      </c>
      <c r="J6" s="1" t="s">
        <v>30</v>
      </c>
      <c r="K6" s="17" t="s">
        <v>31</v>
      </c>
      <c r="L6" s="1" t="s">
        <v>30</v>
      </c>
      <c r="M6" s="17" t="s">
        <v>31</v>
      </c>
      <c r="N6" s="9" t="s">
        <v>28</v>
      </c>
      <c r="O6" s="15" t="s">
        <v>29</v>
      </c>
      <c r="P6" s="57" t="s">
        <v>16</v>
      </c>
      <c r="Q6" s="33" t="s">
        <v>17</v>
      </c>
      <c r="R6" s="33" t="s">
        <v>18</v>
      </c>
      <c r="S6" s="158"/>
      <c r="T6" s="158"/>
      <c r="U6" s="4" t="s">
        <v>1</v>
      </c>
      <c r="V6" s="4" t="s">
        <v>2</v>
      </c>
      <c r="W6" s="4" t="s">
        <v>6</v>
      </c>
      <c r="X6" s="4" t="s">
        <v>7</v>
      </c>
      <c r="Y6" s="4" t="s">
        <v>8</v>
      </c>
      <c r="Z6" s="4" t="s">
        <v>9</v>
      </c>
      <c r="AA6" s="4" t="s">
        <v>1</v>
      </c>
      <c r="AB6" s="4" t="s">
        <v>9</v>
      </c>
      <c r="AC6" s="147"/>
      <c r="AD6" s="147"/>
      <c r="AE6" s="147"/>
      <c r="AF6" s="147"/>
      <c r="AG6" s="147"/>
      <c r="AK6" s="2" t="s">
        <v>6</v>
      </c>
      <c r="AL6" s="2" t="s">
        <v>7</v>
      </c>
      <c r="AM6" s="2" t="s">
        <v>8</v>
      </c>
      <c r="AN6" s="2" t="s">
        <v>9</v>
      </c>
      <c r="AO6" s="2" t="s">
        <v>1</v>
      </c>
      <c r="AP6" s="2" t="s">
        <v>9</v>
      </c>
    </row>
    <row r="7" spans="1:45" s="28" customFormat="1" ht="96" customHeight="1">
      <c r="A7" s="48">
        <v>1</v>
      </c>
      <c r="B7" s="51">
        <v>1</v>
      </c>
      <c r="C7" s="87" t="s">
        <v>41</v>
      </c>
      <c r="D7" s="108">
        <v>3</v>
      </c>
      <c r="E7" s="87" t="s">
        <v>42</v>
      </c>
      <c r="F7" s="108">
        <v>1</v>
      </c>
      <c r="G7" s="99" t="s">
        <v>43</v>
      </c>
      <c r="H7" s="51">
        <v>1</v>
      </c>
      <c r="I7" s="87" t="s">
        <v>44</v>
      </c>
      <c r="J7" s="109">
        <v>948</v>
      </c>
      <c r="K7" s="87" t="s">
        <v>45</v>
      </c>
      <c r="L7" s="51">
        <v>2</v>
      </c>
      <c r="M7" s="100" t="s">
        <v>46</v>
      </c>
      <c r="N7" s="110">
        <v>1</v>
      </c>
      <c r="O7" s="87" t="s">
        <v>47</v>
      </c>
      <c r="P7" s="88"/>
      <c r="Q7" s="88" t="s">
        <v>48</v>
      </c>
      <c r="R7" s="88"/>
      <c r="S7" s="101" t="s">
        <v>75</v>
      </c>
      <c r="T7" s="111" t="s">
        <v>77</v>
      </c>
      <c r="U7" s="113">
        <v>1</v>
      </c>
      <c r="V7" s="89"/>
      <c r="W7" s="142"/>
      <c r="X7" s="142"/>
      <c r="Y7" s="142"/>
      <c r="Z7" s="142"/>
      <c r="AA7" s="142"/>
      <c r="AB7" s="142"/>
      <c r="AC7" s="90" t="s">
        <v>101</v>
      </c>
      <c r="AD7" s="32" t="s">
        <v>102</v>
      </c>
      <c r="AE7" s="32" t="s">
        <v>104</v>
      </c>
      <c r="AF7" s="31" t="s">
        <v>103</v>
      </c>
      <c r="AG7" s="31"/>
      <c r="AK7" s="29" t="e">
        <f>SUM(#REF!)</f>
        <v>#REF!</v>
      </c>
      <c r="AL7" s="29" t="e">
        <f>SUM(#REF!)</f>
        <v>#REF!</v>
      </c>
      <c r="AM7" s="29" t="e">
        <f>SUM(#REF!)</f>
        <v>#REF!</v>
      </c>
      <c r="AN7" s="29" t="e">
        <f>SUM(#REF!)</f>
        <v>#REF!</v>
      </c>
      <c r="AO7" s="29" t="e">
        <f>SUM(#REF!)</f>
        <v>#REF!</v>
      </c>
      <c r="AP7" s="29" t="e">
        <f>SUM(#REF!)</f>
        <v>#REF!</v>
      </c>
      <c r="AQ7" s="30"/>
      <c r="AR7" s="30"/>
      <c r="AS7" s="30"/>
    </row>
    <row r="8" spans="1:45" s="28" customFormat="1" ht="96" customHeight="1">
      <c r="A8" s="48">
        <v>2</v>
      </c>
      <c r="B8" s="51">
        <v>1</v>
      </c>
      <c r="C8" s="52" t="s">
        <v>41</v>
      </c>
      <c r="D8" s="108">
        <v>3</v>
      </c>
      <c r="E8" s="52" t="s">
        <v>42</v>
      </c>
      <c r="F8" s="108">
        <v>1</v>
      </c>
      <c r="G8" s="102" t="s">
        <v>43</v>
      </c>
      <c r="H8" s="51">
        <v>1</v>
      </c>
      <c r="I8" s="52" t="s">
        <v>44</v>
      </c>
      <c r="J8" s="51">
        <v>948</v>
      </c>
      <c r="K8" s="102" t="s">
        <v>45</v>
      </c>
      <c r="L8" s="51">
        <v>2</v>
      </c>
      <c r="M8" s="102" t="s">
        <v>46</v>
      </c>
      <c r="N8" s="108">
        <v>2</v>
      </c>
      <c r="O8" s="103" t="s">
        <v>88</v>
      </c>
      <c r="P8" s="88"/>
      <c r="Q8" s="88" t="s">
        <v>48</v>
      </c>
      <c r="R8" s="88"/>
      <c r="S8" s="101" t="s">
        <v>75</v>
      </c>
      <c r="T8" s="58" t="s">
        <v>76</v>
      </c>
      <c r="U8" s="112">
        <v>2</v>
      </c>
      <c r="V8" s="89"/>
      <c r="W8" s="143"/>
      <c r="X8" s="143"/>
      <c r="Y8" s="143"/>
      <c r="Z8" s="143"/>
      <c r="AA8" s="143"/>
      <c r="AB8" s="143"/>
      <c r="AC8" s="31" t="s">
        <v>96</v>
      </c>
      <c r="AD8" s="32" t="s">
        <v>97</v>
      </c>
      <c r="AE8" s="32" t="s">
        <v>98</v>
      </c>
      <c r="AF8" s="31"/>
      <c r="AG8" s="31"/>
      <c r="AK8" s="29"/>
      <c r="AL8" s="29"/>
      <c r="AM8" s="29"/>
      <c r="AN8" s="29"/>
      <c r="AO8" s="29"/>
      <c r="AP8" s="29"/>
      <c r="AQ8" s="30"/>
      <c r="AR8" s="30"/>
      <c r="AS8" s="30"/>
    </row>
    <row r="9" spans="1:45" s="85" customFormat="1">
      <c r="A9" s="84"/>
      <c r="B9" s="84"/>
      <c r="C9" s="91"/>
      <c r="D9" s="91"/>
      <c r="E9" s="91"/>
      <c r="F9" s="91"/>
      <c r="G9" s="91"/>
      <c r="H9" s="91"/>
      <c r="I9" s="91"/>
      <c r="J9" s="91"/>
      <c r="K9" s="91"/>
      <c r="L9" s="91"/>
      <c r="M9" s="91"/>
      <c r="N9" s="91"/>
      <c r="O9" s="91"/>
      <c r="P9" s="91"/>
      <c r="Q9" s="91"/>
      <c r="R9" s="91"/>
      <c r="S9" s="92"/>
      <c r="T9" s="91"/>
      <c r="U9" s="91"/>
      <c r="V9" s="115"/>
      <c r="W9" s="143"/>
      <c r="X9" s="143"/>
      <c r="Y9" s="143"/>
      <c r="Z9" s="143"/>
      <c r="AA9" s="143"/>
      <c r="AB9" s="143"/>
      <c r="AC9" s="115"/>
      <c r="AD9" s="116"/>
      <c r="AE9" s="116"/>
      <c r="AF9" s="116"/>
      <c r="AG9" s="116"/>
      <c r="AQ9" s="86"/>
      <c r="AR9" s="86"/>
      <c r="AS9" s="86"/>
    </row>
    <row r="10" spans="1:45" s="45" customFormat="1" ht="89.25" hidden="1" customHeight="1">
      <c r="A10" s="49">
        <v>3</v>
      </c>
      <c r="B10" s="50">
        <v>3</v>
      </c>
      <c r="C10" s="87" t="s">
        <v>70</v>
      </c>
      <c r="D10" s="50">
        <v>7</v>
      </c>
      <c r="E10" s="87" t="s">
        <v>53</v>
      </c>
      <c r="F10" s="50">
        <v>7</v>
      </c>
      <c r="G10" s="99" t="s">
        <v>54</v>
      </c>
      <c r="H10" s="50">
        <v>30</v>
      </c>
      <c r="I10" s="87" t="s">
        <v>55</v>
      </c>
      <c r="J10" s="104">
        <v>886</v>
      </c>
      <c r="K10" s="87" t="s">
        <v>56</v>
      </c>
      <c r="L10" s="104">
        <v>7</v>
      </c>
      <c r="M10" s="100" t="s">
        <v>57</v>
      </c>
      <c r="N10" s="105">
        <v>1</v>
      </c>
      <c r="O10" s="87" t="s">
        <v>58</v>
      </c>
      <c r="P10" s="34"/>
      <c r="Q10" s="34" t="s">
        <v>60</v>
      </c>
      <c r="R10" s="34"/>
      <c r="S10" s="106">
        <v>0</v>
      </c>
      <c r="T10" s="99" t="s">
        <v>71</v>
      </c>
      <c r="U10" s="107">
        <v>0.27</v>
      </c>
      <c r="V10" s="44"/>
      <c r="W10" s="143"/>
      <c r="X10" s="143"/>
      <c r="Y10" s="143"/>
      <c r="Z10" s="143"/>
      <c r="AA10" s="143"/>
      <c r="AB10" s="143"/>
      <c r="AC10" s="35"/>
      <c r="AD10" s="35"/>
      <c r="AE10" s="35"/>
      <c r="AF10" s="35"/>
      <c r="AG10" s="35"/>
      <c r="AK10" s="46"/>
      <c r="AL10" s="46"/>
      <c r="AM10" s="46"/>
      <c r="AN10" s="46"/>
      <c r="AO10" s="46"/>
      <c r="AP10" s="46"/>
      <c r="AQ10" s="47"/>
      <c r="AR10" s="47"/>
      <c r="AS10" s="47"/>
    </row>
    <row r="11" spans="1:45" s="45" customFormat="1" ht="89.25" hidden="1" customHeight="1">
      <c r="A11" s="49">
        <v>4</v>
      </c>
      <c r="B11" s="50">
        <v>3</v>
      </c>
      <c r="C11" s="87" t="s">
        <v>70</v>
      </c>
      <c r="D11" s="50">
        <v>7</v>
      </c>
      <c r="E11" s="87" t="s">
        <v>53</v>
      </c>
      <c r="F11" s="50">
        <v>7</v>
      </c>
      <c r="G11" s="99" t="s">
        <v>54</v>
      </c>
      <c r="H11" s="50">
        <v>30</v>
      </c>
      <c r="I11" s="87" t="s">
        <v>55</v>
      </c>
      <c r="J11" s="104">
        <v>886</v>
      </c>
      <c r="K11" s="87" t="s">
        <v>56</v>
      </c>
      <c r="L11" s="104">
        <v>7</v>
      </c>
      <c r="M11" s="100" t="s">
        <v>57</v>
      </c>
      <c r="N11" s="105">
        <v>2</v>
      </c>
      <c r="O11" s="87" t="s">
        <v>64</v>
      </c>
      <c r="P11" s="34"/>
      <c r="Q11" s="34" t="s">
        <v>60</v>
      </c>
      <c r="R11" s="34"/>
      <c r="S11" s="106">
        <v>0</v>
      </c>
      <c r="T11" s="99" t="s">
        <v>72</v>
      </c>
      <c r="U11" s="107">
        <v>0.4</v>
      </c>
      <c r="V11" s="44"/>
      <c r="W11" s="143"/>
      <c r="X11" s="143"/>
      <c r="Y11" s="143"/>
      <c r="Z11" s="143"/>
      <c r="AA11" s="143"/>
      <c r="AB11" s="143"/>
      <c r="AC11" s="35"/>
      <c r="AD11" s="35"/>
      <c r="AE11" s="35"/>
      <c r="AF11" s="35"/>
      <c r="AG11" s="35"/>
      <c r="AK11" s="46"/>
      <c r="AL11" s="46"/>
      <c r="AM11" s="46"/>
      <c r="AN11" s="46"/>
      <c r="AO11" s="46"/>
      <c r="AP11" s="46"/>
      <c r="AQ11" s="47"/>
      <c r="AR11" s="47"/>
      <c r="AS11" s="47"/>
    </row>
    <row r="12" spans="1:45" s="45" customFormat="1" ht="89.25" hidden="1" customHeight="1">
      <c r="A12" s="49">
        <v>5</v>
      </c>
      <c r="B12" s="50">
        <v>3</v>
      </c>
      <c r="C12" s="87" t="s">
        <v>70</v>
      </c>
      <c r="D12" s="50">
        <v>7</v>
      </c>
      <c r="E12" s="87" t="s">
        <v>53</v>
      </c>
      <c r="F12" s="50">
        <v>7</v>
      </c>
      <c r="G12" s="99" t="s">
        <v>54</v>
      </c>
      <c r="H12" s="50">
        <v>30</v>
      </c>
      <c r="I12" s="87" t="s">
        <v>55</v>
      </c>
      <c r="J12" s="104">
        <v>886</v>
      </c>
      <c r="K12" s="87" t="s">
        <v>56</v>
      </c>
      <c r="L12" s="104">
        <v>7</v>
      </c>
      <c r="M12" s="100" t="s">
        <v>57</v>
      </c>
      <c r="N12" s="105">
        <v>3</v>
      </c>
      <c r="O12" s="87" t="s">
        <v>67</v>
      </c>
      <c r="P12" s="34"/>
      <c r="Q12" s="34" t="s">
        <v>60</v>
      </c>
      <c r="R12" s="34"/>
      <c r="S12" s="106">
        <v>0</v>
      </c>
      <c r="T12" s="87" t="s">
        <v>73</v>
      </c>
      <c r="U12" s="107">
        <v>0.3</v>
      </c>
      <c r="V12" s="44"/>
      <c r="W12" s="143"/>
      <c r="X12" s="143"/>
      <c r="Y12" s="143"/>
      <c r="Z12" s="143"/>
      <c r="AA12" s="143"/>
      <c r="AB12" s="143"/>
      <c r="AC12" s="35"/>
      <c r="AD12" s="35"/>
      <c r="AE12" s="35"/>
      <c r="AF12" s="35"/>
      <c r="AG12" s="35"/>
      <c r="AK12" s="46"/>
      <c r="AL12" s="46"/>
      <c r="AM12" s="46"/>
      <c r="AN12" s="46"/>
      <c r="AO12" s="46"/>
      <c r="AP12" s="46"/>
      <c r="AQ12" s="47"/>
      <c r="AR12" s="47"/>
      <c r="AS12" s="47"/>
    </row>
    <row r="13" spans="1:45" s="85" customFormat="1" hidden="1">
      <c r="A13" s="84"/>
      <c r="B13" s="84"/>
      <c r="C13" s="91"/>
      <c r="D13" s="91"/>
      <c r="E13" s="91"/>
      <c r="F13" s="91"/>
      <c r="G13" s="91"/>
      <c r="H13" s="91"/>
      <c r="I13" s="91"/>
      <c r="J13" s="91"/>
      <c r="K13" s="91"/>
      <c r="L13" s="91"/>
      <c r="M13" s="91"/>
      <c r="N13" s="91"/>
      <c r="O13" s="91"/>
      <c r="P13" s="91"/>
      <c r="Q13" s="91"/>
      <c r="R13" s="91"/>
      <c r="S13" s="92"/>
      <c r="T13" s="91"/>
      <c r="U13" s="91"/>
      <c r="V13" s="115"/>
      <c r="W13" s="117" t="e">
        <f>SUBTOTAL(9,#REF!)</f>
        <v>#REF!</v>
      </c>
      <c r="X13" s="117" t="e">
        <f>SUBTOTAL(9,#REF!)</f>
        <v>#REF!</v>
      </c>
      <c r="Y13" s="117" t="e">
        <f>SUBTOTAL(9,#REF!)</f>
        <v>#REF!</v>
      </c>
      <c r="Z13" s="117" t="e">
        <f>SUBTOTAL(9,#REF!)</f>
        <v>#REF!</v>
      </c>
      <c r="AA13" s="117" t="e">
        <f>SUBTOTAL(9,#REF!)</f>
        <v>#REF!</v>
      </c>
      <c r="AB13" s="117" t="e">
        <f>SUBTOTAL(9,#REF!)</f>
        <v>#REF!</v>
      </c>
      <c r="AC13" s="115"/>
      <c r="AD13" s="116"/>
      <c r="AE13" s="116"/>
      <c r="AF13" s="116"/>
      <c r="AG13" s="116"/>
      <c r="AQ13" s="86"/>
      <c r="AR13" s="86"/>
      <c r="AS13" s="86"/>
    </row>
    <row r="14" spans="1:45">
      <c r="C14" s="93"/>
      <c r="D14" s="94"/>
      <c r="E14" s="93"/>
      <c r="F14" s="94"/>
      <c r="G14" s="95"/>
      <c r="H14" s="94"/>
      <c r="I14" s="93"/>
      <c r="J14" s="94"/>
      <c r="K14" s="96"/>
      <c r="L14" s="94"/>
      <c r="M14" s="96"/>
      <c r="N14" s="97"/>
      <c r="O14" s="96"/>
      <c r="P14" s="97"/>
      <c r="Q14" s="97"/>
      <c r="R14" s="97"/>
      <c r="S14" s="97"/>
      <c r="T14" s="98"/>
      <c r="U14" s="98"/>
      <c r="V14" s="118"/>
      <c r="W14" s="119"/>
      <c r="X14" s="119"/>
      <c r="Y14" s="119"/>
      <c r="Z14" s="119"/>
      <c r="AA14" s="119"/>
      <c r="AB14" s="119"/>
      <c r="AC14" s="119"/>
      <c r="AD14" s="120"/>
      <c r="AE14" s="120"/>
      <c r="AF14" s="120"/>
      <c r="AG14" s="120"/>
    </row>
  </sheetData>
  <sheetProtection password="DFF8" sheet="1" formatRows="0"/>
  <mergeCells count="31">
    <mergeCell ref="Z7:Z12"/>
    <mergeCell ref="A2:K2"/>
    <mergeCell ref="J5:K5"/>
    <mergeCell ref="N2:Z2"/>
    <mergeCell ref="H5:I5"/>
    <mergeCell ref="N5:O5"/>
    <mergeCell ref="P5:R5"/>
    <mergeCell ref="W5:X5"/>
    <mergeCell ref="T5:T6"/>
    <mergeCell ref="B5:C5"/>
    <mergeCell ref="A5:A6"/>
    <mergeCell ref="D5:E5"/>
    <mergeCell ref="L5:M5"/>
    <mergeCell ref="F5:G5"/>
    <mergeCell ref="S5:S6"/>
    <mergeCell ref="X7:X12"/>
    <mergeCell ref="U5:V5"/>
    <mergeCell ref="AO5:AP5"/>
    <mergeCell ref="AK5:AL5"/>
    <mergeCell ref="AM5:AN5"/>
    <mergeCell ref="AF5:AF6"/>
    <mergeCell ref="AC5:AC6"/>
    <mergeCell ref="AD5:AD6"/>
    <mergeCell ref="Y5:Z5"/>
    <mergeCell ref="Y7:Y12"/>
    <mergeCell ref="AE5:AE6"/>
    <mergeCell ref="AG5:AG6"/>
    <mergeCell ref="AA5:AB5"/>
    <mergeCell ref="AA7:AA12"/>
    <mergeCell ref="AB7:AB12"/>
    <mergeCell ref="W7:W12"/>
  </mergeCells>
  <phoneticPr fontId="8" type="noConversion"/>
  <conditionalFormatting sqref="W7:AB12">
    <cfRule type="cellIs" dxfId="4" priority="54" stopIfTrue="1" operator="notEqual">
      <formula>BC7</formula>
    </cfRule>
  </conditionalFormatting>
  <conditionalFormatting sqref="W13:Z13">
    <cfRule type="cellIs" dxfId="3" priority="12" stopIfTrue="1" operator="notEqual">
      <formula>#REF!</formula>
    </cfRule>
  </conditionalFormatting>
  <conditionalFormatting sqref="W9:Z9">
    <cfRule type="cellIs" dxfId="2" priority="3" stopIfTrue="1" operator="notEqual">
      <formula>#REF!</formula>
    </cfRule>
  </conditionalFormatting>
  <conditionalFormatting sqref="W13:AB13">
    <cfRule type="cellIs" dxfId="1" priority="2" stopIfTrue="1" operator="notEqual">
      <formula>BC13</formula>
    </cfRule>
  </conditionalFormatting>
  <conditionalFormatting sqref="W13:Z13">
    <cfRule type="cellIs" dxfId="0" priority="1" stopIfTrue="1" operator="notEqual">
      <formula>#REF!</formula>
    </cfRule>
  </conditionalFormatting>
  <pageMargins left="0.7" right="0.7" top="0.75" bottom="0.75" header="0.3" footer="0.3"/>
  <pageSetup orientation="portrait"/>
  <legacyDrawing r:id="rId1"/>
</worksheet>
</file>

<file path=xl/worksheets/sheet2.xml><?xml version="1.0" encoding="utf-8"?>
<worksheet xmlns="http://schemas.openxmlformats.org/spreadsheetml/2006/main" xmlns:r="http://schemas.openxmlformats.org/officeDocument/2006/relationships">
  <sheetPr codeName="Hoja3"/>
  <dimension ref="A1:V964"/>
  <sheetViews>
    <sheetView showGridLines="0" tabSelected="1" topLeftCell="K7" zoomScale="75" zoomScaleNormal="75" workbookViewId="0">
      <selection activeCell="S10" sqref="S10"/>
    </sheetView>
  </sheetViews>
  <sheetFormatPr baseColWidth="10" defaultRowHeight="15" zeroHeight="1" outlineLevelRow="2"/>
  <cols>
    <col min="1" max="1" width="9.42578125" style="19" customWidth="1"/>
    <col min="2" max="2" width="18.42578125" style="6" customWidth="1"/>
    <col min="3" max="3" width="10.140625" style="19" customWidth="1"/>
    <col min="4" max="4" width="24.140625" style="6" customWidth="1"/>
    <col min="5" max="5" width="11" style="19" customWidth="1"/>
    <col min="6" max="6" width="24.140625" style="6" customWidth="1"/>
    <col min="7" max="7" width="8.7109375" style="19" customWidth="1"/>
    <col min="8" max="8" width="24.140625" style="6" customWidth="1"/>
    <col min="9" max="9" width="10.5703125" style="6" customWidth="1"/>
    <col min="10" max="10" width="20.7109375" style="6" customWidth="1"/>
    <col min="11" max="11" width="8.7109375" style="19" customWidth="1"/>
    <col min="12" max="12" width="30.42578125" style="6" customWidth="1"/>
    <col min="13" max="13" width="8.7109375" style="19" customWidth="1"/>
    <col min="14" max="14" width="38" style="6" customWidth="1"/>
    <col min="15" max="17" width="8.7109375" style="19" customWidth="1"/>
    <col min="18" max="18" width="21.42578125" style="6" customWidth="1"/>
    <col min="19" max="19" width="13" style="19" customWidth="1"/>
    <col min="20" max="20" width="11.42578125" style="21"/>
    <col min="21" max="22" width="50.7109375" style="6" customWidth="1"/>
    <col min="23" max="23" width="0" style="6" hidden="1" customWidth="1"/>
    <col min="24" max="16384" width="11.42578125" style="6"/>
  </cols>
  <sheetData>
    <row r="1" spans="1:22" ht="25.5">
      <c r="N1" s="3" t="s">
        <v>15</v>
      </c>
      <c r="O1" s="20"/>
      <c r="P1" s="129"/>
      <c r="Q1" s="129"/>
    </row>
    <row r="2" spans="1:22" ht="107.25" customHeight="1">
      <c r="A2" s="165" t="s">
        <v>33</v>
      </c>
      <c r="B2" s="166"/>
      <c r="C2" s="165" t="s">
        <v>26</v>
      </c>
      <c r="D2" s="166"/>
      <c r="E2" s="167" t="s">
        <v>32</v>
      </c>
      <c r="F2" s="166"/>
      <c r="G2" s="167" t="s">
        <v>27</v>
      </c>
      <c r="H2" s="166"/>
      <c r="I2" s="167" t="s">
        <v>39</v>
      </c>
      <c r="J2" s="166"/>
      <c r="K2" s="153" t="s">
        <v>23</v>
      </c>
      <c r="L2" s="154"/>
      <c r="M2" s="164" t="s">
        <v>22</v>
      </c>
      <c r="N2" s="156"/>
      <c r="O2" s="168" t="s">
        <v>38</v>
      </c>
      <c r="P2" s="155"/>
      <c r="Q2" s="156"/>
      <c r="R2" s="157" t="s">
        <v>21</v>
      </c>
      <c r="S2" s="148" t="s">
        <v>0</v>
      </c>
      <c r="T2" s="148"/>
      <c r="U2" s="147" t="s">
        <v>10</v>
      </c>
      <c r="V2" s="147"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58"/>
      <c r="S3" s="4" t="s">
        <v>89</v>
      </c>
      <c r="T3" s="4" t="s">
        <v>90</v>
      </c>
      <c r="U3" s="147"/>
      <c r="V3" s="147"/>
    </row>
    <row r="4" spans="1:22" s="36" customFormat="1" ht="200.25" customHeight="1" outlineLevel="2">
      <c r="A4" s="53">
        <v>3</v>
      </c>
      <c r="B4" s="52" t="s">
        <v>42</v>
      </c>
      <c r="C4" s="53">
        <v>1</v>
      </c>
      <c r="D4" s="59" t="s">
        <v>43</v>
      </c>
      <c r="E4" s="55">
        <v>1</v>
      </c>
      <c r="F4" s="52" t="s">
        <v>44</v>
      </c>
      <c r="G4" s="55">
        <v>948</v>
      </c>
      <c r="H4" s="59" t="s">
        <v>45</v>
      </c>
      <c r="I4" s="55">
        <v>2</v>
      </c>
      <c r="J4" s="59" t="s">
        <v>46</v>
      </c>
      <c r="K4" s="121">
        <v>1</v>
      </c>
      <c r="L4" s="56" t="s">
        <v>47</v>
      </c>
      <c r="M4" s="124">
        <v>1</v>
      </c>
      <c r="N4" s="65" t="s">
        <v>78</v>
      </c>
      <c r="O4" s="66"/>
      <c r="P4" s="124" t="s">
        <v>48</v>
      </c>
      <c r="Q4" s="66"/>
      <c r="R4" s="111" t="s">
        <v>83</v>
      </c>
      <c r="S4" s="131">
        <v>1</v>
      </c>
      <c r="T4" s="39">
        <v>0.16</v>
      </c>
      <c r="U4" s="37" t="s">
        <v>91</v>
      </c>
      <c r="V4" s="38"/>
    </row>
    <row r="5" spans="1:22" s="36" customFormat="1" ht="161.25" customHeight="1" outlineLevel="2">
      <c r="A5" s="53">
        <v>3</v>
      </c>
      <c r="B5" s="52" t="s">
        <v>42</v>
      </c>
      <c r="C5" s="53">
        <v>1</v>
      </c>
      <c r="D5" s="54" t="s">
        <v>43</v>
      </c>
      <c r="E5" s="55">
        <v>1</v>
      </c>
      <c r="F5" s="52" t="s">
        <v>44</v>
      </c>
      <c r="G5" s="55">
        <v>948</v>
      </c>
      <c r="H5" s="54" t="s">
        <v>45</v>
      </c>
      <c r="I5" s="55">
        <v>2</v>
      </c>
      <c r="J5" s="54" t="s">
        <v>46</v>
      </c>
      <c r="K5" s="121">
        <v>1</v>
      </c>
      <c r="L5" s="56" t="s">
        <v>47</v>
      </c>
      <c r="M5" s="124">
        <v>2</v>
      </c>
      <c r="N5" s="65" t="s">
        <v>79</v>
      </c>
      <c r="O5" s="64"/>
      <c r="P5" s="124" t="s">
        <v>48</v>
      </c>
      <c r="Q5" s="66"/>
      <c r="R5" s="111" t="s">
        <v>84</v>
      </c>
      <c r="S5" s="132">
        <v>14</v>
      </c>
      <c r="T5" s="39">
        <v>0.04</v>
      </c>
      <c r="U5" s="37" t="s">
        <v>92</v>
      </c>
      <c r="V5" s="38"/>
    </row>
    <row r="6" spans="1:22" s="27" customFormat="1" ht="102.75" customHeight="1" outlineLevel="2">
      <c r="A6" s="53">
        <v>3</v>
      </c>
      <c r="B6" s="52" t="s">
        <v>42</v>
      </c>
      <c r="C6" s="53">
        <v>1</v>
      </c>
      <c r="D6" s="54" t="s">
        <v>43</v>
      </c>
      <c r="E6" s="55">
        <v>1</v>
      </c>
      <c r="F6" s="52" t="s">
        <v>44</v>
      </c>
      <c r="G6" s="55">
        <v>948</v>
      </c>
      <c r="H6" s="54" t="s">
        <v>45</v>
      </c>
      <c r="I6" s="55">
        <v>2</v>
      </c>
      <c r="J6" s="54" t="s">
        <v>46</v>
      </c>
      <c r="K6" s="121">
        <v>1</v>
      </c>
      <c r="L6" s="56" t="s">
        <v>47</v>
      </c>
      <c r="M6" s="124">
        <v>3</v>
      </c>
      <c r="N6" s="65" t="s">
        <v>80</v>
      </c>
      <c r="O6" s="64"/>
      <c r="P6" s="124" t="s">
        <v>48</v>
      </c>
      <c r="Q6" s="66"/>
      <c r="R6" s="66" t="s">
        <v>85</v>
      </c>
      <c r="S6" s="131">
        <v>1</v>
      </c>
      <c r="T6" s="69">
        <v>0.08</v>
      </c>
      <c r="U6" s="70" t="s">
        <v>93</v>
      </c>
      <c r="V6" s="71"/>
    </row>
    <row r="7" spans="1:22" s="137" customFormat="1" ht="161.25" customHeight="1" outlineLevel="2">
      <c r="A7" s="53">
        <v>3</v>
      </c>
      <c r="B7" s="52" t="s">
        <v>42</v>
      </c>
      <c r="C7" s="53">
        <v>1</v>
      </c>
      <c r="D7" s="136" t="s">
        <v>43</v>
      </c>
      <c r="E7" s="55">
        <v>1</v>
      </c>
      <c r="F7" s="52" t="s">
        <v>44</v>
      </c>
      <c r="G7" s="55">
        <v>948</v>
      </c>
      <c r="H7" s="136" t="s">
        <v>45</v>
      </c>
      <c r="I7" s="55">
        <v>2</v>
      </c>
      <c r="J7" s="136" t="s">
        <v>46</v>
      </c>
      <c r="K7" s="121">
        <v>1</v>
      </c>
      <c r="L7" s="136" t="s">
        <v>47</v>
      </c>
      <c r="M7" s="124">
        <v>3</v>
      </c>
      <c r="N7" s="65" t="s">
        <v>49</v>
      </c>
      <c r="O7" s="64"/>
      <c r="P7" s="124"/>
      <c r="Q7" s="124" t="s">
        <v>60</v>
      </c>
      <c r="R7" s="111" t="s">
        <v>51</v>
      </c>
      <c r="S7" s="131">
        <v>1</v>
      </c>
      <c r="T7" s="69">
        <v>1</v>
      </c>
      <c r="U7" s="70" t="s">
        <v>99</v>
      </c>
      <c r="V7" s="71"/>
    </row>
    <row r="8" spans="1:22" s="137" customFormat="1" ht="162" customHeight="1" outlineLevel="2">
      <c r="A8" s="53">
        <v>3</v>
      </c>
      <c r="B8" s="52" t="s">
        <v>42</v>
      </c>
      <c r="C8" s="53">
        <v>1</v>
      </c>
      <c r="D8" s="136" t="s">
        <v>43</v>
      </c>
      <c r="E8" s="55">
        <v>1</v>
      </c>
      <c r="F8" s="52" t="s">
        <v>44</v>
      </c>
      <c r="G8" s="55">
        <v>948</v>
      </c>
      <c r="H8" s="136" t="s">
        <v>45</v>
      </c>
      <c r="I8" s="55">
        <v>2</v>
      </c>
      <c r="J8" s="136" t="s">
        <v>46</v>
      </c>
      <c r="K8" s="121">
        <v>1</v>
      </c>
      <c r="L8" s="136" t="s">
        <v>47</v>
      </c>
      <c r="M8" s="124">
        <v>4</v>
      </c>
      <c r="N8" s="65" t="s">
        <v>50</v>
      </c>
      <c r="O8" s="64"/>
      <c r="P8" s="124"/>
      <c r="Q8" s="124" t="s">
        <v>48</v>
      </c>
      <c r="R8" s="42" t="s">
        <v>52</v>
      </c>
      <c r="S8" s="131">
        <v>1</v>
      </c>
      <c r="T8" s="69">
        <v>1</v>
      </c>
      <c r="U8" s="70" t="s">
        <v>100</v>
      </c>
      <c r="V8" s="71"/>
    </row>
    <row r="9" spans="1:22" s="27" customFormat="1" ht="12" customHeight="1" outlineLevel="2">
      <c r="A9" s="74"/>
      <c r="B9" s="75"/>
      <c r="C9" s="74"/>
      <c r="D9" s="76"/>
      <c r="E9" s="77"/>
      <c r="F9" s="75"/>
      <c r="G9" s="77"/>
      <c r="H9" s="76"/>
      <c r="I9" s="77"/>
      <c r="J9" s="76"/>
      <c r="K9" s="122"/>
      <c r="L9" s="76"/>
      <c r="M9" s="125"/>
      <c r="N9" s="79"/>
      <c r="O9" s="78"/>
      <c r="P9" s="125"/>
      <c r="Q9" s="125"/>
      <c r="R9" s="80"/>
      <c r="S9" s="133"/>
      <c r="T9" s="81"/>
      <c r="U9" s="82"/>
      <c r="V9" s="83"/>
    </row>
    <row r="10" spans="1:22" s="27" customFormat="1" ht="124.5" customHeight="1" outlineLevel="2">
      <c r="A10" s="53">
        <v>3</v>
      </c>
      <c r="B10" s="52" t="s">
        <v>42</v>
      </c>
      <c r="C10" s="53">
        <v>1</v>
      </c>
      <c r="D10" s="54" t="s">
        <v>43</v>
      </c>
      <c r="E10" s="55">
        <v>1</v>
      </c>
      <c r="F10" s="52" t="s">
        <v>44</v>
      </c>
      <c r="G10" s="55">
        <v>948</v>
      </c>
      <c r="H10" s="54" t="s">
        <v>45</v>
      </c>
      <c r="I10" s="55">
        <v>2</v>
      </c>
      <c r="J10" s="54" t="s">
        <v>46</v>
      </c>
      <c r="K10" s="121">
        <v>2</v>
      </c>
      <c r="L10" s="56" t="s">
        <v>74</v>
      </c>
      <c r="M10" s="124">
        <v>1</v>
      </c>
      <c r="N10" s="65" t="s">
        <v>81</v>
      </c>
      <c r="O10" s="64"/>
      <c r="P10" s="124" t="s">
        <v>48</v>
      </c>
      <c r="Q10" s="66"/>
      <c r="R10" s="65" t="s">
        <v>86</v>
      </c>
      <c r="S10" s="131">
        <v>1</v>
      </c>
      <c r="T10" s="69">
        <v>0.08</v>
      </c>
      <c r="U10" s="70" t="s">
        <v>94</v>
      </c>
      <c r="V10" s="71"/>
    </row>
    <row r="11" spans="1:22" s="27" customFormat="1" ht="161.25" customHeight="1" outlineLevel="2">
      <c r="A11" s="53">
        <v>3</v>
      </c>
      <c r="B11" s="52" t="s">
        <v>42</v>
      </c>
      <c r="C11" s="53">
        <v>1</v>
      </c>
      <c r="D11" s="54" t="s">
        <v>43</v>
      </c>
      <c r="E11" s="55">
        <v>1</v>
      </c>
      <c r="F11" s="52" t="s">
        <v>44</v>
      </c>
      <c r="G11" s="55">
        <v>948</v>
      </c>
      <c r="H11" s="54" t="s">
        <v>45</v>
      </c>
      <c r="I11" s="55">
        <v>2</v>
      </c>
      <c r="J11" s="54" t="s">
        <v>46</v>
      </c>
      <c r="K11" s="121">
        <v>2</v>
      </c>
      <c r="L11" s="56" t="s">
        <v>74</v>
      </c>
      <c r="M11" s="124">
        <v>2</v>
      </c>
      <c r="N11" s="65" t="s">
        <v>82</v>
      </c>
      <c r="O11" s="64"/>
      <c r="P11" s="124" t="s">
        <v>48</v>
      </c>
      <c r="Q11" s="66"/>
      <c r="R11" s="65" t="s">
        <v>87</v>
      </c>
      <c r="S11" s="131">
        <v>1</v>
      </c>
      <c r="T11" s="43">
        <v>0.08</v>
      </c>
      <c r="U11" s="25" t="s">
        <v>95</v>
      </c>
      <c r="V11" s="26"/>
    </row>
    <row r="12" spans="1:22" s="27" customFormat="1" ht="12" customHeight="1" outlineLevel="2">
      <c r="A12" s="74"/>
      <c r="B12" s="75"/>
      <c r="C12" s="74"/>
      <c r="D12" s="76"/>
      <c r="E12" s="77"/>
      <c r="F12" s="75"/>
      <c r="G12" s="77"/>
      <c r="H12" s="76"/>
      <c r="I12" s="77"/>
      <c r="J12" s="76"/>
      <c r="K12" s="122"/>
      <c r="L12" s="76"/>
      <c r="M12" s="125"/>
      <c r="N12" s="79"/>
      <c r="O12" s="78"/>
      <c r="P12" s="125"/>
      <c r="Q12" s="125"/>
      <c r="R12" s="80"/>
      <c r="S12" s="133"/>
      <c r="T12" s="81"/>
      <c r="U12" s="82"/>
      <c r="V12" s="83"/>
    </row>
    <row r="13" spans="1:22" s="27" customFormat="1" ht="95.25" hidden="1" customHeight="1" outlineLevel="2">
      <c r="A13" s="60">
        <v>7</v>
      </c>
      <c r="B13" s="56" t="s">
        <v>53</v>
      </c>
      <c r="C13" s="56">
        <v>7</v>
      </c>
      <c r="D13" s="54" t="s">
        <v>54</v>
      </c>
      <c r="E13" s="54">
        <v>30</v>
      </c>
      <c r="F13" s="56" t="s">
        <v>55</v>
      </c>
      <c r="G13" s="61">
        <v>886</v>
      </c>
      <c r="H13" s="56" t="s">
        <v>56</v>
      </c>
      <c r="I13" s="62">
        <v>7</v>
      </c>
      <c r="J13" s="63" t="s">
        <v>57</v>
      </c>
      <c r="K13" s="123">
        <v>1</v>
      </c>
      <c r="L13" s="56" t="s">
        <v>58</v>
      </c>
      <c r="M13" s="126">
        <v>1</v>
      </c>
      <c r="N13" s="65" t="s">
        <v>59</v>
      </c>
      <c r="O13" s="67"/>
      <c r="P13" s="67"/>
      <c r="Q13" s="135" t="s">
        <v>60</v>
      </c>
      <c r="R13" s="130" t="s">
        <v>61</v>
      </c>
      <c r="S13" s="134">
        <v>1</v>
      </c>
      <c r="T13" s="69"/>
      <c r="U13" s="70"/>
      <c r="V13" s="71"/>
    </row>
    <row r="14" spans="1:22" s="27" customFormat="1" ht="86.25" hidden="1" customHeight="1" outlineLevel="2">
      <c r="A14" s="60">
        <v>7</v>
      </c>
      <c r="B14" s="56" t="s">
        <v>53</v>
      </c>
      <c r="C14" s="56">
        <v>7</v>
      </c>
      <c r="D14" s="54" t="s">
        <v>54</v>
      </c>
      <c r="E14" s="54">
        <v>3</v>
      </c>
      <c r="F14" s="56" t="s">
        <v>55</v>
      </c>
      <c r="G14" s="61">
        <v>886</v>
      </c>
      <c r="H14" s="56" t="s">
        <v>56</v>
      </c>
      <c r="I14" s="62">
        <v>7</v>
      </c>
      <c r="J14" s="63" t="s">
        <v>57</v>
      </c>
      <c r="K14" s="123">
        <v>1</v>
      </c>
      <c r="L14" s="56" t="s">
        <v>58</v>
      </c>
      <c r="M14" s="126">
        <v>2</v>
      </c>
      <c r="N14" s="65" t="s">
        <v>62</v>
      </c>
      <c r="O14" s="67"/>
      <c r="P14" s="67"/>
      <c r="Q14" s="135" t="s">
        <v>60</v>
      </c>
      <c r="R14" s="130" t="s">
        <v>63</v>
      </c>
      <c r="S14" s="134">
        <v>1</v>
      </c>
      <c r="T14" s="43"/>
      <c r="U14" s="25"/>
      <c r="V14" s="26"/>
    </row>
    <row r="15" spans="1:22" s="27" customFormat="1" ht="12" hidden="1" customHeight="1" outlineLevel="2">
      <c r="A15" s="74"/>
      <c r="B15" s="75"/>
      <c r="C15" s="74"/>
      <c r="D15" s="76"/>
      <c r="E15" s="77"/>
      <c r="F15" s="75"/>
      <c r="G15" s="77"/>
      <c r="H15" s="76"/>
      <c r="I15" s="77"/>
      <c r="J15" s="76"/>
      <c r="K15" s="122"/>
      <c r="L15" s="76"/>
      <c r="M15" s="125"/>
      <c r="N15" s="79"/>
      <c r="O15" s="78"/>
      <c r="P15" s="125"/>
      <c r="Q15" s="125"/>
      <c r="R15" s="80"/>
      <c r="S15" s="133"/>
      <c r="T15" s="81"/>
      <c r="U15" s="82"/>
      <c r="V15" s="83"/>
    </row>
    <row r="16" spans="1:22" s="22" customFormat="1" ht="99" hidden="1" customHeight="1">
      <c r="A16" s="60">
        <v>7</v>
      </c>
      <c r="B16" s="56" t="s">
        <v>53</v>
      </c>
      <c r="C16" s="56">
        <v>7</v>
      </c>
      <c r="D16" s="54" t="s">
        <v>54</v>
      </c>
      <c r="E16" s="54">
        <v>30</v>
      </c>
      <c r="F16" s="56" t="s">
        <v>55</v>
      </c>
      <c r="G16" s="61">
        <v>886</v>
      </c>
      <c r="H16" s="56" t="s">
        <v>56</v>
      </c>
      <c r="I16" s="62">
        <v>7</v>
      </c>
      <c r="J16" s="63" t="s">
        <v>57</v>
      </c>
      <c r="K16" s="123">
        <v>2</v>
      </c>
      <c r="L16" s="56" t="s">
        <v>64</v>
      </c>
      <c r="M16" s="127">
        <v>1</v>
      </c>
      <c r="N16" s="65" t="s">
        <v>65</v>
      </c>
      <c r="O16" s="68"/>
      <c r="P16" s="67"/>
      <c r="Q16" s="135" t="s">
        <v>60</v>
      </c>
      <c r="R16" s="130" t="s">
        <v>66</v>
      </c>
      <c r="S16" s="134">
        <v>1</v>
      </c>
      <c r="T16" s="72"/>
      <c r="U16" s="73"/>
      <c r="V16" s="73"/>
    </row>
    <row r="17" spans="1:22" s="40" customFormat="1" ht="56.25" hidden="1" customHeight="1">
      <c r="A17" s="60">
        <v>7</v>
      </c>
      <c r="B17" s="56" t="s">
        <v>53</v>
      </c>
      <c r="C17" s="56">
        <v>7</v>
      </c>
      <c r="D17" s="54" t="s">
        <v>54</v>
      </c>
      <c r="E17" s="54">
        <v>30</v>
      </c>
      <c r="F17" s="56" t="s">
        <v>55</v>
      </c>
      <c r="G17" s="61">
        <v>886</v>
      </c>
      <c r="H17" s="56" t="s">
        <v>56</v>
      </c>
      <c r="I17" s="62">
        <v>7</v>
      </c>
      <c r="J17" s="63" t="s">
        <v>57</v>
      </c>
      <c r="K17" s="123">
        <v>3</v>
      </c>
      <c r="L17" s="56" t="s">
        <v>67</v>
      </c>
      <c r="M17" s="127">
        <v>1</v>
      </c>
      <c r="N17" s="65" t="s">
        <v>68</v>
      </c>
      <c r="O17" s="68"/>
      <c r="P17" s="67"/>
      <c r="Q17" s="135" t="s">
        <v>60</v>
      </c>
      <c r="R17" s="130" t="s">
        <v>69</v>
      </c>
      <c r="S17" s="134">
        <v>1</v>
      </c>
      <c r="T17" s="138"/>
      <c r="U17" s="139"/>
      <c r="V17" s="139"/>
    </row>
    <row r="18" spans="1:22" s="27" customFormat="1" ht="12" hidden="1" customHeight="1" outlineLevel="2">
      <c r="A18" s="74"/>
      <c r="B18" s="75"/>
      <c r="C18" s="74"/>
      <c r="D18" s="76"/>
      <c r="E18" s="77"/>
      <c r="F18" s="75"/>
      <c r="G18" s="77"/>
      <c r="H18" s="76"/>
      <c r="I18" s="77"/>
      <c r="J18" s="76"/>
      <c r="K18" s="122"/>
      <c r="L18" s="76"/>
      <c r="M18" s="125"/>
      <c r="N18" s="79"/>
      <c r="O18" s="78"/>
      <c r="P18" s="125"/>
      <c r="Q18" s="125"/>
      <c r="R18" s="80"/>
      <c r="S18" s="133"/>
      <c r="T18" s="81"/>
      <c r="U18" s="82"/>
      <c r="V18" s="83"/>
    </row>
    <row r="19" spans="1:22" s="40" customFormat="1" ht="15" customHeight="1" collapsed="1">
      <c r="M19" s="128"/>
      <c r="S19" s="128"/>
      <c r="T19" s="140"/>
      <c r="U19" s="141"/>
      <c r="V19" s="141"/>
    </row>
    <row r="20" spans="1:22" s="40" customFormat="1" ht="15" customHeight="1">
      <c r="M20" s="128"/>
      <c r="S20" s="128"/>
      <c r="T20" s="41"/>
    </row>
    <row r="21" spans="1:22" s="40" customFormat="1" ht="15" customHeight="1">
      <c r="M21" s="128"/>
      <c r="S21" s="128"/>
      <c r="T21" s="41"/>
    </row>
    <row r="22" spans="1:22" s="40" customFormat="1" ht="15" customHeight="1">
      <c r="M22" s="128"/>
      <c r="S22" s="128"/>
      <c r="T22" s="41"/>
    </row>
    <row r="23" spans="1:22" s="40" customFormat="1" ht="15" customHeight="1">
      <c r="M23" s="128"/>
      <c r="S23" s="128"/>
      <c r="T23" s="41"/>
    </row>
    <row r="24" spans="1:22" s="40" customFormat="1" ht="15" customHeight="1">
      <c r="M24" s="128"/>
      <c r="S24" s="128"/>
      <c r="T24" s="41"/>
    </row>
    <row r="25" spans="1:22" s="40" customFormat="1" ht="15" customHeight="1">
      <c r="M25" s="128"/>
      <c r="S25" s="128"/>
      <c r="T25" s="41"/>
    </row>
    <row r="26" spans="1:22" s="40" customFormat="1" ht="15" customHeight="1">
      <c r="M26" s="128"/>
      <c r="S26" s="128"/>
      <c r="T26" s="41"/>
    </row>
    <row r="27" spans="1:22" s="40" customFormat="1" ht="15" customHeight="1">
      <c r="M27" s="128"/>
      <c r="S27" s="128"/>
      <c r="T27" s="41"/>
    </row>
    <row r="28" spans="1:22" s="40" customFormat="1" ht="15" customHeight="1">
      <c r="M28" s="128"/>
      <c r="S28" s="128"/>
      <c r="T28" s="41"/>
    </row>
    <row r="29" spans="1:22" s="40" customFormat="1" ht="15" customHeight="1">
      <c r="M29" s="128"/>
      <c r="S29" s="128"/>
      <c r="T29" s="41"/>
    </row>
    <row r="30" spans="1:22" s="40" customFormat="1" ht="15" customHeight="1">
      <c r="M30" s="128"/>
      <c r="S30" s="128"/>
      <c r="T30" s="41"/>
    </row>
    <row r="31" spans="1:22" s="40" customFormat="1" ht="15" customHeight="1">
      <c r="M31" s="128"/>
      <c r="S31" s="128"/>
      <c r="T31" s="41"/>
    </row>
    <row r="32" spans="1:22" s="40" customFormat="1" ht="15" customHeight="1">
      <c r="M32" s="128"/>
      <c r="S32" s="128"/>
      <c r="T32" s="41"/>
    </row>
    <row r="33" spans="1:20" s="40" customFormat="1" ht="15" customHeight="1">
      <c r="M33" s="128"/>
      <c r="S33" s="128"/>
      <c r="T33" s="41"/>
    </row>
    <row r="34" spans="1:20" s="40" customFormat="1" ht="15" customHeight="1">
      <c r="M34" s="128"/>
      <c r="S34" s="128"/>
      <c r="T34" s="41"/>
    </row>
    <row r="35" spans="1:20" s="40" customFormat="1" ht="15" customHeight="1">
      <c r="M35" s="128"/>
      <c r="S35" s="128"/>
      <c r="T35" s="41"/>
    </row>
    <row r="36" spans="1:20" s="40" customFormat="1" ht="15" customHeight="1">
      <c r="M36" s="128"/>
      <c r="S36" s="128"/>
      <c r="T36" s="41"/>
    </row>
    <row r="37" spans="1:20" s="40" customFormat="1" ht="15" customHeight="1">
      <c r="M37" s="128"/>
      <c r="S37" s="128"/>
      <c r="T37" s="41"/>
    </row>
    <row r="38" spans="1:20" s="40" customFormat="1" ht="15" customHeight="1">
      <c r="M38" s="128"/>
      <c r="S38" s="128"/>
      <c r="T38" s="41"/>
    </row>
    <row r="39" spans="1:20" s="40" customFormat="1" ht="15" customHeight="1">
      <c r="M39" s="128"/>
      <c r="S39" s="128"/>
      <c r="T39" s="41"/>
    </row>
    <row r="40" spans="1:20" s="40" customFormat="1" ht="15" customHeight="1">
      <c r="M40" s="128"/>
      <c r="S40" s="128"/>
      <c r="T40" s="41"/>
    </row>
    <row r="41" spans="1:20" s="40" customFormat="1" ht="15" customHeight="1">
      <c r="M41" s="128"/>
      <c r="S41" s="128"/>
      <c r="T41" s="41"/>
    </row>
    <row r="42" spans="1:20" s="40" customFormat="1" ht="15" customHeight="1">
      <c r="M42" s="128"/>
      <c r="S42" s="128"/>
      <c r="T42" s="41"/>
    </row>
    <row r="43" spans="1:20" s="40" customFormat="1" ht="15" customHeight="1">
      <c r="M43" s="128"/>
      <c r="S43" s="128"/>
      <c r="T43" s="41"/>
    </row>
    <row r="44" spans="1:20" s="22" customFormat="1" ht="15" customHeight="1">
      <c r="A44" s="23"/>
      <c r="C44" s="23"/>
      <c r="E44" s="23"/>
      <c r="G44" s="23"/>
      <c r="K44" s="23"/>
      <c r="M44" s="23"/>
      <c r="O44" s="23"/>
      <c r="P44" s="23"/>
      <c r="Q44" s="23"/>
      <c r="S44" s="23"/>
      <c r="T44" s="24"/>
    </row>
    <row r="45" spans="1:20" s="22" customFormat="1" ht="15" customHeight="1">
      <c r="A45" s="23"/>
      <c r="C45" s="23"/>
      <c r="E45" s="23"/>
      <c r="G45" s="23"/>
      <c r="K45" s="23"/>
      <c r="M45" s="23"/>
      <c r="O45" s="23"/>
      <c r="P45" s="23"/>
      <c r="Q45" s="23"/>
      <c r="S45" s="23"/>
      <c r="T45" s="24"/>
    </row>
    <row r="46" spans="1:20" s="22" customFormat="1" ht="15" customHeight="1">
      <c r="A46" s="23"/>
      <c r="C46" s="23"/>
      <c r="E46" s="23"/>
      <c r="G46" s="23"/>
      <c r="K46" s="23"/>
      <c r="M46" s="23"/>
      <c r="O46" s="23"/>
      <c r="P46" s="23"/>
      <c r="Q46" s="23"/>
      <c r="S46" s="23"/>
      <c r="T46" s="24"/>
    </row>
    <row r="47" spans="1:20" s="22" customFormat="1" ht="15" customHeight="1">
      <c r="A47" s="23"/>
      <c r="C47" s="23"/>
      <c r="E47" s="23"/>
      <c r="G47" s="23"/>
      <c r="K47" s="23"/>
      <c r="M47" s="23"/>
      <c r="O47" s="23"/>
      <c r="P47" s="23"/>
      <c r="Q47" s="23"/>
      <c r="S47" s="23"/>
      <c r="T47" s="24"/>
    </row>
    <row r="48" spans="1:20" s="22" customFormat="1" ht="15" customHeight="1">
      <c r="A48" s="23"/>
      <c r="C48" s="23"/>
      <c r="E48" s="23"/>
      <c r="G48" s="23"/>
      <c r="K48" s="23"/>
      <c r="M48" s="23"/>
      <c r="O48" s="23"/>
      <c r="P48" s="23"/>
      <c r="Q48" s="23"/>
      <c r="S48" s="23"/>
      <c r="T48" s="2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sheetData>
  <sheetProtection password="CF66" sheet="1" objects="1" scenarios="1" selectLockedCells="1" selectUnlockedCells="1"/>
  <autoFilter ref="A3:V4"/>
  <mergeCells count="12">
    <mergeCell ref="V2:V3"/>
    <mergeCell ref="M2:N2"/>
    <mergeCell ref="A2:B2"/>
    <mergeCell ref="C2:D2"/>
    <mergeCell ref="E2:F2"/>
    <mergeCell ref="U2:U3"/>
    <mergeCell ref="I2:J2"/>
    <mergeCell ref="R2:R3"/>
    <mergeCell ref="S2:T2"/>
    <mergeCell ref="O2:Q2"/>
    <mergeCell ref="G2:H2"/>
    <mergeCell ref="K2:L2"/>
  </mergeCells>
  <phoneticPr fontId="8"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052F2E-DF75-4B54-9453-43F3B387C766}"/>
</file>

<file path=customXml/itemProps2.xml><?xml version="1.0" encoding="utf-8"?>
<ds:datastoreItem xmlns:ds="http://schemas.openxmlformats.org/officeDocument/2006/customXml" ds:itemID="{15317A5A-44B8-49B3-B45A-12F2BD83FE26}"/>
</file>

<file path=customXml/itemProps3.xml><?xml version="1.0" encoding="utf-8"?>
<ds:datastoreItem xmlns:ds="http://schemas.openxmlformats.org/officeDocument/2006/customXml" ds:itemID="{56EA39C0-903B-4A6B-BDAF-62599CE6BF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orreyes</cp:lastModifiedBy>
  <cp:lastPrinted>2011-04-11T14:30:13Z</cp:lastPrinted>
  <dcterms:created xsi:type="dcterms:W3CDTF">2011-03-15T20:12:03Z</dcterms:created>
  <dcterms:modified xsi:type="dcterms:W3CDTF">2015-05-13T15:41:30Z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