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FORMULACIÓN POGD - I" sheetId="1" r:id="rId1"/>
    <sheet name="FORMULACIÓN POGD - II." sheetId="2" r:id="rId2"/>
    <sheet name="HV Indicadores Meta 1" sheetId="3" r:id="rId3"/>
    <sheet name="HV Indicadores Meta 2" sheetId="4" r:id="rId4"/>
    <sheet name="HV Indicadores Meta 3" sheetId="5" r:id="rId5"/>
  </sheets>
  <definedNames>
    <definedName name="_xlnm.Print_Area" localSheetId="0">'FORMULACIÓN POGD - I'!$A$1:$J$13</definedName>
    <definedName name="_xlnm.Print_Area" localSheetId="1">'FORMULACIÓN POGD - II.'!$B$2:$J$64</definedName>
    <definedName name="_xlnm.Print_Area" localSheetId="2">'HV Indicadores Meta 1'!$B$2:$N$30</definedName>
    <definedName name="_xlnm.Print_Area" localSheetId="3">'HV Indicadores Meta 2'!$B$2:$N$30</definedName>
    <definedName name="_xlnm.Print_Area" localSheetId="4">'HV Indicadores Meta 3'!$B$2:$N$30</definedName>
  </definedNames>
  <calcPr fullCalcOnLoad="1"/>
</workbook>
</file>

<file path=xl/sharedStrings.xml><?xml version="1.0" encoding="utf-8"?>
<sst xmlns="http://schemas.openxmlformats.org/spreadsheetml/2006/main" count="448" uniqueCount="228">
  <si>
    <t>AÑO</t>
  </si>
  <si>
    <t>ASS</t>
  </si>
  <si>
    <t>Asegurar salud</t>
  </si>
  <si>
    <t>OBJETIVO ESTRATEGICO</t>
  </si>
  <si>
    <t>DESCRIPCIÓN DE LA META</t>
  </si>
  <si>
    <r>
      <t xml:space="preserve">Indicador
</t>
    </r>
    <r>
      <rPr>
        <b/>
        <sz val="16"/>
        <color indexed="60"/>
        <rFont val="Arial"/>
        <family val="2"/>
      </rPr>
      <t>[Incluir link a Hoja de Vida]</t>
    </r>
  </si>
  <si>
    <t>DIRECCIÓN/ OFICINA</t>
  </si>
  <si>
    <t>Programado 1er Trimestre</t>
  </si>
  <si>
    <t>Programado 2do Trimestre</t>
  </si>
  <si>
    <t>Programado 3er Trimestre</t>
  </si>
  <si>
    <t>Programado 4to Trimestre</t>
  </si>
  <si>
    <t>Programado Año</t>
  </si>
  <si>
    <t>ESC</t>
  </si>
  <si>
    <t>Evaluación, seguimiento y control a la gestión</t>
  </si>
  <si>
    <t>METAS</t>
  </si>
  <si>
    <t>ACTIVIDADES</t>
  </si>
  <si>
    <t>Programado %</t>
  </si>
  <si>
    <t>SUBACTIVIDADES</t>
  </si>
  <si>
    <t>PRODUCTOS Y/O SERVICIOS</t>
  </si>
  <si>
    <t xml:space="preserve">Programado 3er Trimestre </t>
  </si>
  <si>
    <t xml:space="preserve">Programado 4to Trimestre </t>
  </si>
  <si>
    <t>SUBTOTAL</t>
  </si>
  <si>
    <t>TOTAL</t>
  </si>
  <si>
    <t>Ponderación</t>
  </si>
  <si>
    <t>VERSIÓN</t>
  </si>
  <si>
    <t>FECHA</t>
  </si>
  <si>
    <t>RAZÓN DE LA ACTUALIZACIÓN</t>
  </si>
  <si>
    <t>Nombre</t>
  </si>
  <si>
    <t>Alvaro Augusto Amado C</t>
  </si>
  <si>
    <t>Cargo</t>
  </si>
  <si>
    <t>Profesional Universitario</t>
  </si>
  <si>
    <t>Profesional Especializado</t>
  </si>
  <si>
    <t>Directora</t>
  </si>
  <si>
    <t>Firma</t>
  </si>
  <si>
    <t>ELABORO</t>
  </si>
  <si>
    <t>REVISO</t>
  </si>
  <si>
    <t>APROBO</t>
  </si>
  <si>
    <t>Febrero de 2020</t>
  </si>
  <si>
    <t>Nury Stella Leguizamón Amaya</t>
  </si>
  <si>
    <t>Aleyci Moscoso Pabón</t>
  </si>
  <si>
    <t>Se actualiza el formato incluyendo la columna ponderación, la cual se determina de acuerdo al nivel de importancia e impacto que tiene la meta sobre el objetivo del proceso, teniendo en cuenta consecuencias y recursos (costo/beneficio) relacionados.</t>
  </si>
  <si>
    <t>Elaborado por: Alvaro Augusto Amado Camacho
Revisado por: Nury Stella Leguizamón Amaya
Aprobado por: Aleyci Moscoso Pabón</t>
  </si>
  <si>
    <t>DIRECCIÓN DE PLANEACIÓN INSTITUCIONAL Y CALIDAD
SISTEMA INTEGRADO DE GESTIÓN
CONTROL DOCUMENTAL
FORMULACIÓN PLAN OPERATIVO DE GESTION Y DESEMPEÑO
Codigo: SDS-PYC-FT-019 V.12</t>
  </si>
  <si>
    <t>Realizar las acciones necesarias para el Mantenimiento y Sostenibilidad del Sistema de Gestión de la SDS</t>
  </si>
  <si>
    <t>Realizar las Acciones para la Implementación de las Políticas de Gestión y Desempeño de la SDS.</t>
  </si>
  <si>
    <t>Realizar las acciones para el desarrollo de los componentes deTransparencia, acceso a la información y lucha contra la corrupción.</t>
  </si>
  <si>
    <t>DIRECCIÓN DE PLANEACIÓN INSTITUCIONAL Y CALIDAD
SISTEMA INTEGRADO DE GESTIÓN
CONTROL DOCUMENTAL
HOJA DE VIDA DE INDICADORES 
Código: SDS-PYC-FT.022 V.4</t>
  </si>
  <si>
    <t>Elaborado por: Luis Carlos Martinez Revisado por: Oscar Ramiro Reyes Aprobado por: Sonia Luz Florez Gutierrez</t>
  </si>
  <si>
    <t>PROCESO</t>
  </si>
  <si>
    <t>NOMBRE DEL INDICADOR</t>
  </si>
  <si>
    <t>RESPONSABLE DE LA MEDICIÓN</t>
  </si>
  <si>
    <t>TIPO DE INDICADOR</t>
  </si>
  <si>
    <t>Mantenimiento y Sostenibilidad del Sistema  de Gestión de la SDS</t>
  </si>
  <si>
    <t>Profesional Universitario o Especializado (Gestor de Calidad)</t>
  </si>
  <si>
    <t>Eficacia</t>
  </si>
  <si>
    <t>META ASOCIADA AL INDICADOR</t>
  </si>
  <si>
    <t>VALOR PROGRAMADO AÑO</t>
  </si>
  <si>
    <t>Realizar las acciones necesarias para el Mantenimiento y Sostenibilidad del Sistema  de Gestión de la SDS</t>
  </si>
  <si>
    <t>DESCRIPCIÓN DE LAS VARIABLES DEL INDICADOR</t>
  </si>
  <si>
    <t>a= Acciones ejecutadas para el Mantenimiento y Sostenibilidad del Sistema  de Gestión de la SDS</t>
  </si>
  <si>
    <t>b= Acciones programadas para el Mantenimiento y Sostenibilidad del Sistema  de Gestión de la SDS</t>
  </si>
  <si>
    <t>FÓRMULA DEL INDICADOR</t>
  </si>
  <si>
    <t>FUENTE DE LA INFORMACIÓN</t>
  </si>
  <si>
    <t>a/b * 100</t>
  </si>
  <si>
    <t>Plan Operativo de Gestión y Desempeño</t>
  </si>
  <si>
    <t>LINEA BASE</t>
  </si>
  <si>
    <t>PROYECTO</t>
  </si>
  <si>
    <t>UNIDAD DE MEDIDA</t>
  </si>
  <si>
    <t>Procentaje</t>
  </si>
  <si>
    <t>TENDENCIA</t>
  </si>
  <si>
    <t>TIPO DE MEDICIÓN</t>
  </si>
  <si>
    <t>Estable</t>
  </si>
  <si>
    <t>Suma</t>
  </si>
  <si>
    <t>RECURSOS</t>
  </si>
  <si>
    <t>Inversión</t>
  </si>
  <si>
    <t>Proyecto No:
Meta del Proyecto:</t>
  </si>
  <si>
    <t>Funcionamiento</t>
  </si>
  <si>
    <t>OBJETIVO DEL SISTEMA DE GESTIÓN</t>
  </si>
  <si>
    <t>Enero de 2020</t>
  </si>
  <si>
    <t>Se actualiza el formato incluyendo elementos como recursos y objetivos del sistema de gestión.</t>
  </si>
  <si>
    <t>Oscar Ramiro Reyes Muñoz</t>
  </si>
  <si>
    <t>Sonia Luz Florez Gutierrez</t>
  </si>
  <si>
    <t>Asegurar Salud</t>
  </si>
  <si>
    <t>Calidad de servicios de salud</t>
  </si>
  <si>
    <t>Control Disciplinario</t>
  </si>
  <si>
    <t xml:space="preserve">Gestión Comunicaciones </t>
  </si>
  <si>
    <t>Gestión Contractual</t>
  </si>
  <si>
    <t>Gestión de Bienes y Servicios</t>
  </si>
  <si>
    <t>Gestión de TIC</t>
  </si>
  <si>
    <t>Gestión de urgencias, emergencias y desastres</t>
  </si>
  <si>
    <t>Gestión del conocimiento e innovación</t>
  </si>
  <si>
    <t>Gestion del Talento Humano</t>
  </si>
  <si>
    <t>Gestión en Salud Pública</t>
  </si>
  <si>
    <t>Gestión Financiera</t>
  </si>
  <si>
    <t xml:space="preserve">Gestión Juridica </t>
  </si>
  <si>
    <t>Gestión social en salud</t>
  </si>
  <si>
    <t>Inspección, vigilancia y control</t>
  </si>
  <si>
    <t>Planeación Institucional y Calidad</t>
  </si>
  <si>
    <t>Planeación y Gestión Sectorial</t>
  </si>
  <si>
    <t>Política y Gerencia estratégica</t>
  </si>
  <si>
    <t>Provisión de servicios de salud</t>
  </si>
  <si>
    <t>Subsistema de Gestión de Calidad (SGC)</t>
  </si>
  <si>
    <t>Subsistema de Control Interno (SCI)</t>
  </si>
  <si>
    <t>Subsistema de Seguridad y Salud en el Trabajo (S&amp;ST)</t>
  </si>
  <si>
    <t>Subsistema de Gestión Ambiental (SGA)</t>
  </si>
  <si>
    <t>Subsistema de Seguridad de la Información (SSI)</t>
  </si>
  <si>
    <t>Subsistema Interno de Gestión Documental y Archivo (SIGA)</t>
  </si>
  <si>
    <t>Subsistema de Responsabilidad Social (SRS)</t>
  </si>
  <si>
    <t>Eficiencia</t>
  </si>
  <si>
    <t>Efectividad</t>
  </si>
  <si>
    <t>Mensual</t>
  </si>
  <si>
    <t>Trimestral</t>
  </si>
  <si>
    <t>Semestral</t>
  </si>
  <si>
    <t>Anual</t>
  </si>
  <si>
    <t>Cantidad</t>
  </si>
  <si>
    <t>Porcentaje</t>
  </si>
  <si>
    <t>Días</t>
  </si>
  <si>
    <t>Pesos (S)</t>
  </si>
  <si>
    <t>Creciente</t>
  </si>
  <si>
    <t>Decreciente</t>
  </si>
  <si>
    <t>Promedio</t>
  </si>
  <si>
    <t>Implementación de las politicas de gestión y desempeño.</t>
  </si>
  <si>
    <t>Realizar las acciones para la implementación de las politicas de gestión y desempeño.</t>
  </si>
  <si>
    <t>a= Acciones ejecutadas para la implementación de las politicas de gestión y desempeño.</t>
  </si>
  <si>
    <t>b= Acciones programadas para la implementación de las politicas de gestión y desempeño.</t>
  </si>
  <si>
    <t>Medicion de los componentes de Transparencia, acceso a la información y lucha contra la corrupción.</t>
  </si>
  <si>
    <t>Realizar las acciones para el desarrollo de los componenetes de Transparencia, acceso a la información y lucha contra la corrupción.</t>
  </si>
  <si>
    <t>a= Acciones ejecutadas para la medicion de los componentes de Transparencia, acceso a la información y lucha contra la corrupción.</t>
  </si>
  <si>
    <t>b= Acciones programadas para la medicion de los componentes de Transparencia, acceso a la información y lucha contra la corrupción.</t>
  </si>
  <si>
    <t>Dirección de Planeación Institucional y Calidad</t>
  </si>
  <si>
    <t xml:space="preserve">Fortalecer los procesos que soporten la gestión misional y estratégica de la entidad, mediante acciones que promuevan la administración transparente de los recursos, la gestión institucional, el ejercicio de la gobernanza y la corresponsabilidad social en salud.  </t>
  </si>
  <si>
    <t>Gestionar la Documentación del Sistema de Gestión de la SDS.</t>
  </si>
  <si>
    <t>Actualizar la Gestión Documental del proceso.</t>
  </si>
  <si>
    <t>Documentos cargados</t>
  </si>
  <si>
    <t>Asistir tecnicamente a los procesos para la actualización de la gestión documental del proceso.</t>
  </si>
  <si>
    <t>Reporte consolidado de asistencia técnica desarrollada por la Dirección</t>
  </si>
  <si>
    <t>Implementar acciones que contribuyan a la politica de mejora normativa.</t>
  </si>
  <si>
    <t>Normatividad cargada</t>
  </si>
  <si>
    <t>Realizar la actualización  de la normatividad.</t>
  </si>
  <si>
    <t>Desarrollar la Mesa Tripartita.</t>
  </si>
  <si>
    <t>Acta de Reunión</t>
  </si>
  <si>
    <t>Gestionar  y monitorear  el desempeño de los procesos.</t>
  </si>
  <si>
    <t>Formular el POGD de la DPIYC.</t>
  </si>
  <si>
    <t>Fromulación PGDI</t>
  </si>
  <si>
    <t>Realizar el Reporte POGD</t>
  </si>
  <si>
    <t>Reporte PGDI</t>
  </si>
  <si>
    <t>Elaborar el Informe de Gestión del POGD</t>
  </si>
  <si>
    <t>Informes de Gestión</t>
  </si>
  <si>
    <t>Elaborar el Informe de y de seguimiento a indicadores de Gestión.</t>
  </si>
  <si>
    <t>Informe de Seguimiento a Indicadores</t>
  </si>
  <si>
    <t>Realizar acompañamiento a la formulación y monitoreo de los POGD.</t>
  </si>
  <si>
    <t>Correos Electornicos, actas de reunión, listados de asistencia técnica, entre otros.</t>
  </si>
  <si>
    <t>Gestionar los Riesgos del Proceso</t>
  </si>
  <si>
    <t>Actualizar el Mapa de Riesgos</t>
  </si>
  <si>
    <t>Mapa de Riesgos Actualizado</t>
  </si>
  <si>
    <t>Realizar la autoevaluacion de riesgos por proceso y de corrupcion</t>
  </si>
  <si>
    <t>Autoevaluación de riesgos y controles</t>
  </si>
  <si>
    <t>Elaborar informes resultado de la gestión del riesgo.</t>
  </si>
  <si>
    <t>Informe de Gestión del Riesgo</t>
  </si>
  <si>
    <t>Realizar asistencia técnica para  la actualización del Mapa de Riesgos.</t>
  </si>
  <si>
    <t>Gestionar Informe de revisión por la dirección</t>
  </si>
  <si>
    <t>Diligenciar y remitir la información que se requiere para el informe de revisión por la dirección.</t>
  </si>
  <si>
    <t>Matrices Diligenciadas, correos electronicos, entre otros.</t>
  </si>
  <si>
    <t>Consolidar y presentar el informe de revisión por la Dirección.</t>
  </si>
  <si>
    <t>Informe de Revisión por la Dirección
Acta de Reunión
Presentación</t>
  </si>
  <si>
    <t>Análizar la Percepcion del Cliente</t>
  </si>
  <si>
    <t>Realizar el ejercicio de percepción del cliente del proceso.</t>
  </si>
  <si>
    <t>Actas de reunión, correos electronicos, tablero de control, entre otros</t>
  </si>
  <si>
    <t>Elaborar Informe Consolidado de Percepción del Cliente de los Procesos</t>
  </si>
  <si>
    <t>Informe de Percepción del Cliente</t>
  </si>
  <si>
    <t>Prestar la asistencia tecnica para el ejercicio de percepción del cliente de los procesos.</t>
  </si>
  <si>
    <t>Listados de Asesoría y Asistencia técnica - Actas de Reunión.</t>
  </si>
  <si>
    <t>Gestionar la Mejora Continua de los Procesos.</t>
  </si>
  <si>
    <t>Gestionar los planes de mejora del proceso.</t>
  </si>
  <si>
    <t>Planes de mejora gestionados.</t>
  </si>
  <si>
    <t>Elaborar el informe de las salidas no conformes</t>
  </si>
  <si>
    <t>Informe de Salidas</t>
  </si>
  <si>
    <t>Participar en las actividades para renovación de la certificación del SGC de la SDS.</t>
  </si>
  <si>
    <t>Informe Ente Certificador Planes de Mejora
Listados de Asistencia 
Entre Otros</t>
  </si>
  <si>
    <t>Remitir informe de monitoreo a los procesos.</t>
  </si>
  <si>
    <t xml:space="preserve">Informe con el Reporte de Acciones Correctivas y Oportunidades de Mejora </t>
  </si>
  <si>
    <t xml:space="preserve"> Administrar el aplicativo de gestión documental</t>
  </si>
  <si>
    <t>Ejecutar las acciones necesarias para el mantenimiento del aplicativo de gestión documental del SIG.</t>
  </si>
  <si>
    <t>Documento con soportes de la gestion de casos del aplicativo de gestión Documental.
Bitacora ISOlución</t>
  </si>
  <si>
    <t>Gestionar los requerimientos y necesidades de la dirección conforme a sus funciones.</t>
  </si>
  <si>
    <t>Realizar las acciones necesarias para la gestión de los requerimientos y necesidades de la dirección.</t>
  </si>
  <si>
    <t>Respuesta a requerimientos  (SDS, Concejo de Bogota, Contraloria, Respuesta a Derechos de Petición, entre otros.)</t>
  </si>
  <si>
    <t>Gestionar la Contratación de la Direccion</t>
  </si>
  <si>
    <t>Adelantar la contratación de las necesidades de la Dirección.</t>
  </si>
  <si>
    <t>Gestionar las acciones para el cumplimiento de la Politica de Planeación Institucional</t>
  </si>
  <si>
    <t>Diseñar y elaborar la Politica de Planeación Institucional.</t>
  </si>
  <si>
    <t>Politica de Planeación Institucional
Acta de Reunión</t>
  </si>
  <si>
    <t xml:space="preserve">Diseñar e implementar Instrumentos </t>
  </si>
  <si>
    <t>Analisis de Contexto (PESTAL y DOFA)
Matriz Partes interesadas
Descripción del Contexto Estratégico</t>
  </si>
  <si>
    <t>Elaborar modelo CANVAS</t>
  </si>
  <si>
    <t>Modelo CANVAS</t>
  </si>
  <si>
    <t>Elaborar la Plataforma Estratégica de la SDS</t>
  </si>
  <si>
    <t>Plan Estratégico Institucional 2020-2023.
Plataforma Estratégica</t>
  </si>
  <si>
    <t>Gestionar las acciones para el cumplimiento de la Politica de Fortalecimiento Institucional</t>
  </si>
  <si>
    <t>Implementar el Modelo Integrado de Planeación y Gestión en la SDS.</t>
  </si>
  <si>
    <r>
      <t xml:space="preserve">Elaborar el plan de adecuación de gestión y desempeño </t>
    </r>
    <r>
      <rPr>
        <sz val="10"/>
        <color indexed="8"/>
        <rFont val="Arial"/>
        <family val="2"/>
      </rPr>
      <t xml:space="preserve">(cierre de brechas) </t>
    </r>
    <r>
      <rPr>
        <sz val="12"/>
        <color indexed="8"/>
        <rFont val="Arial"/>
        <family val="2"/>
      </rPr>
      <t>de la SDS</t>
    </r>
  </si>
  <si>
    <t>Plan de Adecuación de la SDS</t>
  </si>
  <si>
    <t>Participar en el Comité Institucional de Gestión y Desempeño de la SDS.</t>
  </si>
  <si>
    <t>Actas de reunión,  presentaciones, entre otros</t>
  </si>
  <si>
    <t>Elaborar el informe de Gestión y Desempeño.</t>
  </si>
  <si>
    <t>Informes de Gestión y Desempeño</t>
  </si>
  <si>
    <t>Gestionar y monitorear los componentes del Plan Anticorrupcion y Atención al Ciudadano</t>
  </si>
  <si>
    <t>Realizar la formulación del PAAC.</t>
  </si>
  <si>
    <t>PAAC 2020</t>
  </si>
  <si>
    <t>Reportar la matriz de monitoreo del PAAC</t>
  </si>
  <si>
    <t>Matriz de monitoreo PAAC revisada y consolidada.</t>
  </si>
  <si>
    <t xml:space="preserve">Cumplimiento de los requisitos establecidos en el Índice de Transparencia de las Entidades Publicas (ITEP) en la SDS. </t>
  </si>
  <si>
    <t>Elaborar el Plan de Transparencia de la SDS</t>
  </si>
  <si>
    <t>Plan de Transparencia</t>
  </si>
  <si>
    <r>
      <t>Remitir oportunamente los documentos soporte en cumplimiento al TAIP - ITEP. ITB-</t>
    </r>
    <r>
      <rPr>
        <sz val="10"/>
        <color indexed="8"/>
        <rFont val="Arial"/>
        <family val="2"/>
      </rPr>
      <t xml:space="preserve"> (Ver plan de transparencia)</t>
    </r>
  </si>
  <si>
    <t>Documentos publicados en la pagina WEB de la SDS.</t>
  </si>
  <si>
    <t>Elaborar y remitir el informe de monitoreo del TAIP.</t>
  </si>
  <si>
    <t>Informe Remitido
Correo Electronico</t>
  </si>
  <si>
    <t>Socializar, comunicar y/o publicar la plataforma estratégica de la SDS.</t>
  </si>
  <si>
    <t>Pagina WEB, Actas de Reunión, Correos Electronicos, Sintonizate, entre otros.</t>
  </si>
  <si>
    <r>
      <t xml:space="preserve">PROCESO: </t>
    </r>
    <r>
      <rPr>
        <sz val="20"/>
        <color indexed="8"/>
        <rFont val="Arial"/>
        <family val="2"/>
      </rPr>
      <t>Planeación Institucional y Calidad</t>
    </r>
  </si>
  <si>
    <t>X</t>
  </si>
  <si>
    <t>Contratos suscritos en la vigencia por la Dirección.
Estudios Previos
Informes de Supervisión
Entre otros.</t>
  </si>
  <si>
    <t>Efectuar seguimiento al normograma de los procesos.</t>
  </si>
  <si>
    <t>Diseñar las politicas de gestión de la SDS.</t>
  </si>
  <si>
    <t>Politica de Calidad
Politca del SGA 
Politica antifraude 
Politica de Gobierno corporativo
Otros.</t>
  </si>
  <si>
    <t>Informe de Revisión por la Dirección
Informes de Gestión
Otros</t>
  </si>
  <si>
    <t>Realizar monitoreo a las politicas de gesstión.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</si>
</sst>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28"/>
      <color indexed="8"/>
      <name val="Arial"/>
      <family val="2"/>
    </font>
    <font>
      <b/>
      <sz val="12"/>
      <color indexed="9"/>
      <name val="Arial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b/>
      <sz val="28"/>
      <color theme="1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67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9" fontId="70" fillId="0" borderId="0" xfId="56" applyNumberFormat="1" applyFont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9" fillId="0" borderId="12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2" fontId="69" fillId="33" borderId="10" xfId="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/>
    </xf>
    <xf numFmtId="0" fontId="71" fillId="34" borderId="10" xfId="0" applyFont="1" applyFill="1" applyBorder="1" applyAlignment="1">
      <alignment horizontal="center" vertical="center"/>
    </xf>
    <xf numFmtId="0" fontId="54" fillId="0" borderId="10" xfId="46" applyBorder="1" applyAlignment="1" quotePrefix="1">
      <alignment horizontal="center" vertical="center" wrapText="1"/>
    </xf>
    <xf numFmtId="0" fontId="72" fillId="0" borderId="10" xfId="0" applyFont="1" applyBorder="1" applyAlignment="1">
      <alignment horizontal="justify" vertical="center" wrapText="1"/>
    </xf>
    <xf numFmtId="9" fontId="69" fillId="33" borderId="10" xfId="56" applyFont="1" applyFill="1" applyBorder="1" applyAlignment="1">
      <alignment horizontal="center" vertical="center"/>
    </xf>
    <xf numFmtId="9" fontId="71" fillId="34" borderId="10" xfId="56" applyFont="1" applyFill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9" fontId="17" fillId="0" borderId="10" xfId="56" applyFont="1" applyFill="1" applyBorder="1" applyAlignment="1">
      <alignment horizontal="center" vertical="center" wrapText="1"/>
    </xf>
    <xf numFmtId="9" fontId="73" fillId="33" borderId="10" xfId="56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vertical="center" wrapText="1"/>
    </xf>
    <xf numFmtId="9" fontId="75" fillId="27" borderId="10" xfId="56" applyFont="1" applyFill="1" applyBorder="1" applyAlignment="1">
      <alignment horizontal="center" vertical="center" wrapText="1"/>
    </xf>
    <xf numFmtId="9" fontId="71" fillId="34" borderId="10" xfId="0" applyNumberFormat="1" applyFont="1" applyFill="1" applyBorder="1" applyAlignment="1">
      <alignment horizontal="center"/>
    </xf>
    <xf numFmtId="0" fontId="76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9" fontId="69" fillId="0" borderId="13" xfId="56" applyFont="1" applyBorder="1" applyAlignment="1">
      <alignment horizontal="center" vertical="center"/>
    </xf>
    <xf numFmtId="0" fontId="22" fillId="0" borderId="14" xfId="54" applyFont="1" applyBorder="1" applyAlignment="1">
      <alignment vertical="center"/>
      <protection/>
    </xf>
    <xf numFmtId="0" fontId="22" fillId="0" borderId="15" xfId="54" applyFont="1" applyBorder="1" applyAlignment="1">
      <alignment vertical="center"/>
      <protection/>
    </xf>
    <xf numFmtId="0" fontId="22" fillId="0" borderId="16" xfId="54" applyFont="1" applyBorder="1" applyAlignment="1">
      <alignment vertical="center"/>
      <protection/>
    </xf>
    <xf numFmtId="0" fontId="25" fillId="0" borderId="11" xfId="54" applyFont="1" applyBorder="1" applyAlignment="1">
      <alignment vertical="center"/>
      <protection/>
    </xf>
    <xf numFmtId="0" fontId="25" fillId="0" borderId="0" xfId="54" applyFont="1" applyBorder="1" applyAlignment="1">
      <alignment vertical="center"/>
      <protection/>
    </xf>
    <xf numFmtId="0" fontId="25" fillId="0" borderId="17" xfId="54" applyFont="1" applyBorder="1" applyAlignment="1">
      <alignment vertical="center"/>
      <protection/>
    </xf>
    <xf numFmtId="0" fontId="26" fillId="0" borderId="16" xfId="54" applyFont="1" applyBorder="1" applyAlignment="1">
      <alignment vertical="center"/>
      <protection/>
    </xf>
    <xf numFmtId="0" fontId="27" fillId="0" borderId="18" xfId="54" applyFont="1" applyBorder="1" applyAlignment="1">
      <alignment horizontal="center" vertical="center"/>
      <protection/>
    </xf>
    <xf numFmtId="0" fontId="27" fillId="0" borderId="19" xfId="54" applyFont="1" applyBorder="1" applyAlignment="1">
      <alignment horizontal="center" vertical="center"/>
      <protection/>
    </xf>
    <xf numFmtId="0" fontId="26" fillId="0" borderId="0" xfId="54" applyFont="1" applyBorder="1" applyAlignment="1">
      <alignment horizontal="center" vertical="center"/>
      <protection/>
    </xf>
    <xf numFmtId="0" fontId="26" fillId="0" borderId="17" xfId="54" applyFont="1" applyBorder="1" applyAlignment="1">
      <alignment horizontal="center" vertical="center"/>
      <protection/>
    </xf>
    <xf numFmtId="0" fontId="26" fillId="0" borderId="20" xfId="54" applyFont="1" applyBorder="1" applyAlignment="1">
      <alignment horizontal="justify" vertical="center" wrapText="1"/>
      <protection/>
    </xf>
    <xf numFmtId="0" fontId="26" fillId="0" borderId="21" xfId="54" applyFont="1" applyBorder="1" applyAlignment="1">
      <alignment horizontal="justify" vertical="center" wrapText="1"/>
      <protection/>
    </xf>
    <xf numFmtId="0" fontId="26" fillId="0" borderId="21" xfId="54" applyFont="1" applyBorder="1" applyAlignment="1">
      <alignment vertical="center"/>
      <protection/>
    </xf>
    <xf numFmtId="0" fontId="26" fillId="0" borderId="21" xfId="54" applyFont="1" applyBorder="1" applyAlignment="1">
      <alignment horizontal="right" vertical="center"/>
      <protection/>
    </xf>
    <xf numFmtId="0" fontId="27" fillId="0" borderId="22" xfId="54" applyFont="1" applyBorder="1" applyAlignment="1">
      <alignment horizontal="center" vertical="center"/>
      <protection/>
    </xf>
    <xf numFmtId="0" fontId="26" fillId="0" borderId="20" xfId="54" applyFont="1" applyBorder="1" applyAlignment="1">
      <alignment horizontal="center" vertical="center" wrapText="1"/>
      <protection/>
    </xf>
    <xf numFmtId="0" fontId="26" fillId="0" borderId="21" xfId="54" applyFont="1" applyBorder="1" applyAlignment="1">
      <alignment horizontal="center" vertical="center" wrapText="1"/>
      <protection/>
    </xf>
    <xf numFmtId="0" fontId="26" fillId="0" borderId="22" xfId="54" applyFont="1" applyBorder="1" applyAlignment="1">
      <alignment horizontal="center" vertical="center" wrapText="1"/>
      <protection/>
    </xf>
    <xf numFmtId="0" fontId="26" fillId="0" borderId="20" xfId="54" applyFont="1" applyBorder="1" applyAlignment="1">
      <alignment vertical="center" wrapText="1"/>
      <protection/>
    </xf>
    <xf numFmtId="0" fontId="26" fillId="0" borderId="21" xfId="54" applyFont="1" applyBorder="1" applyAlignment="1">
      <alignment vertical="center" wrapText="1"/>
      <protection/>
    </xf>
    <xf numFmtId="0" fontId="26" fillId="0" borderId="22" xfId="54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74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70" fillId="35" borderId="10" xfId="0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9" fontId="70" fillId="35" borderId="10" xfId="56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2" fontId="73" fillId="35" borderId="24" xfId="0" applyNumberFormat="1" applyFont="1" applyFill="1" applyBorder="1" applyAlignment="1">
      <alignment horizontal="center" vertical="center" wrapText="1"/>
    </xf>
    <xf numFmtId="2" fontId="73" fillId="35" borderId="19" xfId="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justify" vertical="center" wrapText="1"/>
    </xf>
    <xf numFmtId="0" fontId="16" fillId="0" borderId="26" xfId="0" applyFont="1" applyBorder="1" applyAlignment="1">
      <alignment horizontal="justify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4" fontId="64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0" fontId="70" fillId="0" borderId="27" xfId="0" applyFont="1" applyBorder="1" applyAlignment="1">
      <alignment horizontal="justify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9" fillId="34" borderId="11" xfId="0" applyFont="1" applyFill="1" applyBorder="1" applyAlignment="1">
      <alignment horizontal="center"/>
    </xf>
    <xf numFmtId="0" fontId="79" fillId="34" borderId="0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center" vertical="center" wrapText="1"/>
    </xf>
    <xf numFmtId="9" fontId="69" fillId="0" borderId="13" xfId="56" applyFont="1" applyBorder="1" applyAlignment="1">
      <alignment horizontal="center" vertical="center"/>
    </xf>
    <xf numFmtId="9" fontId="69" fillId="0" borderId="25" xfId="56" applyFont="1" applyBorder="1" applyAlignment="1">
      <alignment horizontal="center" vertical="center"/>
    </xf>
    <xf numFmtId="9" fontId="69" fillId="0" borderId="26" xfId="56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0" fillId="35" borderId="13" xfId="0" applyFont="1" applyFill="1" applyBorder="1" applyAlignment="1">
      <alignment horizontal="center" vertical="center" wrapText="1"/>
    </xf>
    <xf numFmtId="0" fontId="80" fillId="35" borderId="25" xfId="0" applyFont="1" applyFill="1" applyBorder="1" applyAlignment="1">
      <alignment horizontal="center" vertical="center" wrapText="1"/>
    </xf>
    <xf numFmtId="0" fontId="80" fillId="35" borderId="26" xfId="0" applyFont="1" applyFill="1" applyBorder="1" applyAlignment="1">
      <alignment horizontal="center" vertical="center" wrapText="1"/>
    </xf>
    <xf numFmtId="0" fontId="27" fillId="36" borderId="34" xfId="54" applyFont="1" applyFill="1" applyBorder="1" applyAlignment="1">
      <alignment horizontal="center" vertical="center"/>
      <protection/>
    </xf>
    <xf numFmtId="0" fontId="27" fillId="36" borderId="15" xfId="54" applyFont="1" applyFill="1" applyBorder="1" applyAlignment="1">
      <alignment horizontal="center" vertical="center"/>
      <protection/>
    </xf>
    <xf numFmtId="0" fontId="27" fillId="36" borderId="35" xfId="54" applyFont="1" applyFill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/>
    </xf>
    <xf numFmtId="0" fontId="26" fillId="0" borderId="18" xfId="54" applyFont="1" applyBorder="1" applyAlignment="1">
      <alignment horizontal="center" vertical="center" wrapText="1"/>
      <protection/>
    </xf>
    <xf numFmtId="0" fontId="26" fillId="0" borderId="19" xfId="54" applyFont="1" applyBorder="1" applyAlignment="1">
      <alignment horizontal="center" vertical="center" wrapText="1"/>
      <protection/>
    </xf>
    <xf numFmtId="0" fontId="26" fillId="35" borderId="10" xfId="54" applyFont="1" applyFill="1" applyBorder="1" applyAlignment="1">
      <alignment horizontal="center" vertical="center" wrapText="1"/>
      <protection/>
    </xf>
    <xf numFmtId="0" fontId="26" fillId="0" borderId="10" xfId="54" applyFont="1" applyBorder="1" applyAlignment="1">
      <alignment horizontal="center" vertical="center" wrapText="1"/>
      <protection/>
    </xf>
    <xf numFmtId="0" fontId="26" fillId="0" borderId="27" xfId="54" applyFont="1" applyBorder="1" applyAlignment="1">
      <alignment horizontal="center" vertical="center" wrapText="1"/>
      <protection/>
    </xf>
    <xf numFmtId="0" fontId="27" fillId="36" borderId="18" xfId="54" applyFont="1" applyFill="1" applyBorder="1" applyAlignment="1">
      <alignment horizontal="center" vertical="center"/>
      <protection/>
    </xf>
    <xf numFmtId="0" fontId="27" fillId="36" borderId="19" xfId="54" applyFont="1" applyFill="1" applyBorder="1" applyAlignment="1">
      <alignment horizontal="center" vertical="center"/>
      <protection/>
    </xf>
    <xf numFmtId="0" fontId="27" fillId="36" borderId="23" xfId="54" applyFont="1" applyFill="1" applyBorder="1" applyAlignment="1">
      <alignment horizontal="center" vertical="center"/>
      <protection/>
    </xf>
    <xf numFmtId="0" fontId="27" fillId="36" borderId="24" xfId="54" applyFont="1" applyFill="1" applyBorder="1" applyAlignment="1">
      <alignment horizontal="center" vertical="center"/>
      <protection/>
    </xf>
    <xf numFmtId="0" fontId="27" fillId="36" borderId="36" xfId="54" applyFont="1" applyFill="1" applyBorder="1" applyAlignment="1">
      <alignment horizontal="center" vertical="center"/>
      <protection/>
    </xf>
    <xf numFmtId="9" fontId="26" fillId="0" borderId="18" xfId="54" applyNumberFormat="1" applyFont="1" applyBorder="1" applyAlignment="1">
      <alignment horizontal="center" vertical="center" wrapText="1"/>
      <protection/>
    </xf>
    <xf numFmtId="0" fontId="26" fillId="0" borderId="23" xfId="54" applyFont="1" applyBorder="1" applyAlignment="1">
      <alignment horizontal="center" vertical="center" wrapText="1"/>
      <protection/>
    </xf>
    <xf numFmtId="9" fontId="26" fillId="0" borderId="24" xfId="54" applyNumberFormat="1" applyFont="1" applyBorder="1" applyAlignment="1">
      <alignment horizontal="center" vertical="center" wrapText="1"/>
      <protection/>
    </xf>
    <xf numFmtId="0" fontId="26" fillId="0" borderId="36" xfId="54" applyFont="1" applyBorder="1" applyAlignment="1">
      <alignment horizontal="center" vertical="center" wrapText="1"/>
      <protection/>
    </xf>
    <xf numFmtId="0" fontId="27" fillId="36" borderId="20" xfId="54" applyFont="1" applyFill="1" applyBorder="1" applyAlignment="1">
      <alignment horizontal="center" vertical="center"/>
      <protection/>
    </xf>
    <xf numFmtId="0" fontId="27" fillId="36" borderId="21" xfId="54" applyFont="1" applyFill="1" applyBorder="1" applyAlignment="1">
      <alignment horizontal="center" vertical="center"/>
      <protection/>
    </xf>
    <xf numFmtId="0" fontId="27" fillId="36" borderId="37" xfId="54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26" fillId="0" borderId="12" xfId="54" applyFont="1" applyBorder="1" applyAlignment="1">
      <alignment horizontal="center" vertical="center" wrapText="1"/>
      <protection/>
    </xf>
    <xf numFmtId="0" fontId="27" fillId="36" borderId="12" xfId="54" applyFont="1" applyFill="1" applyBorder="1" applyAlignment="1">
      <alignment horizontal="center" vertical="center"/>
      <protection/>
    </xf>
    <xf numFmtId="0" fontId="27" fillId="36" borderId="10" xfId="54" applyFont="1" applyFill="1" applyBorder="1" applyAlignment="1">
      <alignment horizontal="center" vertical="center"/>
      <protection/>
    </xf>
    <xf numFmtId="0" fontId="27" fillId="37" borderId="12" xfId="54" applyFont="1" applyFill="1" applyBorder="1" applyAlignment="1">
      <alignment horizontal="center" vertical="center"/>
      <protection/>
    </xf>
    <xf numFmtId="0" fontId="27" fillId="37" borderId="10" xfId="54" applyFont="1" applyFill="1" applyBorder="1" applyAlignment="1">
      <alignment horizontal="center" vertical="center"/>
      <protection/>
    </xf>
    <xf numFmtId="0" fontId="27" fillId="37" borderId="24" xfId="54" applyFont="1" applyFill="1" applyBorder="1" applyAlignment="1">
      <alignment horizontal="center" vertical="center"/>
      <protection/>
    </xf>
    <xf numFmtId="0" fontId="27" fillId="37" borderId="19" xfId="54" applyFont="1" applyFill="1" applyBorder="1" applyAlignment="1">
      <alignment horizontal="center" vertical="center"/>
      <protection/>
    </xf>
    <xf numFmtId="0" fontId="27" fillId="37" borderId="36" xfId="54" applyFont="1" applyFill="1" applyBorder="1" applyAlignment="1">
      <alignment horizontal="center" vertical="center"/>
      <protection/>
    </xf>
    <xf numFmtId="0" fontId="26" fillId="38" borderId="14" xfId="54" applyFont="1" applyFill="1" applyBorder="1" applyAlignment="1">
      <alignment horizontal="center" vertical="center" wrapText="1"/>
      <protection/>
    </xf>
    <xf numFmtId="0" fontId="26" fillId="38" borderId="15" xfId="54" applyFont="1" applyFill="1" applyBorder="1" applyAlignment="1">
      <alignment horizontal="center" vertical="center" wrapText="1"/>
      <protection/>
    </xf>
    <xf numFmtId="0" fontId="26" fillId="38" borderId="38" xfId="54" applyFont="1" applyFill="1" applyBorder="1" applyAlignment="1">
      <alignment horizontal="center" vertical="center" wrapText="1"/>
      <protection/>
    </xf>
    <xf numFmtId="0" fontId="27" fillId="36" borderId="24" xfId="54" applyFont="1" applyFill="1" applyBorder="1" applyAlignment="1">
      <alignment horizontal="center" vertical="center" wrapText="1"/>
      <protection/>
    </xf>
    <xf numFmtId="0" fontId="27" fillId="36" borderId="19" xfId="54" applyFont="1" applyFill="1" applyBorder="1" applyAlignment="1">
      <alignment horizontal="center" vertical="center" wrapText="1"/>
      <protection/>
    </xf>
    <xf numFmtId="0" fontId="27" fillId="36" borderId="36" xfId="54" applyFont="1" applyFill="1" applyBorder="1" applyAlignment="1">
      <alignment horizontal="center" vertical="center" wrapText="1"/>
      <protection/>
    </xf>
    <xf numFmtId="0" fontId="26" fillId="0" borderId="12" xfId="54" applyFont="1" applyBorder="1" applyAlignment="1">
      <alignment horizontal="left" vertical="center" wrapText="1"/>
      <protection/>
    </xf>
    <xf numFmtId="0" fontId="26" fillId="0" borderId="10" xfId="54" applyFont="1" applyBorder="1" applyAlignment="1">
      <alignment horizontal="left" vertical="center" wrapText="1"/>
      <protection/>
    </xf>
    <xf numFmtId="9" fontId="26" fillId="0" borderId="10" xfId="54" applyNumberFormat="1" applyFont="1" applyBorder="1" applyAlignment="1">
      <alignment horizontal="center" vertical="center" wrapText="1"/>
      <protection/>
    </xf>
    <xf numFmtId="0" fontId="22" fillId="0" borderId="39" xfId="54" applyFont="1" applyBorder="1" applyAlignment="1">
      <alignment horizontal="center" vertical="center"/>
      <protection/>
    </xf>
    <xf numFmtId="0" fontId="22" fillId="0" borderId="40" xfId="54" applyFont="1" applyBorder="1" applyAlignment="1">
      <alignment horizontal="center" vertical="center"/>
      <protection/>
    </xf>
    <xf numFmtId="0" fontId="23" fillId="0" borderId="40" xfId="54" applyFont="1" applyBorder="1" applyAlignment="1">
      <alignment horizontal="center" vertical="center" wrapText="1"/>
      <protection/>
    </xf>
    <xf numFmtId="0" fontId="23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left" vertical="center" wrapText="1"/>
      <protection/>
    </xf>
    <xf numFmtId="0" fontId="24" fillId="0" borderId="42" xfId="54" applyFont="1" applyBorder="1" applyAlignment="1">
      <alignment horizontal="left" vertical="center"/>
      <protection/>
    </xf>
    <xf numFmtId="0" fontId="24" fillId="0" borderId="43" xfId="54" applyFont="1" applyBorder="1" applyAlignment="1">
      <alignment horizontal="left" vertical="center"/>
      <protection/>
    </xf>
    <xf numFmtId="0" fontId="22" fillId="0" borderId="44" xfId="54" applyFont="1" applyBorder="1" applyAlignment="1">
      <alignment horizontal="center" vertical="center"/>
      <protection/>
    </xf>
    <xf numFmtId="0" fontId="27" fillId="37" borderId="18" xfId="54" applyFont="1" applyFill="1" applyBorder="1" applyAlignment="1">
      <alignment horizontal="left" vertical="center"/>
      <protection/>
    </xf>
    <xf numFmtId="0" fontId="27" fillId="37" borderId="19" xfId="54" applyFont="1" applyFill="1" applyBorder="1" applyAlignment="1">
      <alignment horizontal="left" vertical="center"/>
      <protection/>
    </xf>
    <xf numFmtId="0" fontId="27" fillId="37" borderId="23" xfId="54" applyFont="1" applyFill="1" applyBorder="1" applyAlignment="1">
      <alignment horizontal="left" vertical="center"/>
      <protection/>
    </xf>
    <xf numFmtId="0" fontId="26" fillId="0" borderId="24" xfId="54" applyFont="1" applyBorder="1" applyAlignment="1">
      <alignment horizontal="left" vertical="center"/>
      <protection/>
    </xf>
    <xf numFmtId="0" fontId="26" fillId="0" borderId="19" xfId="54" applyFont="1" applyBorder="1" applyAlignment="1">
      <alignment horizontal="left" vertical="center"/>
      <protection/>
    </xf>
    <xf numFmtId="0" fontId="26" fillId="0" borderId="36" xfId="54" applyFont="1" applyBorder="1" applyAlignment="1">
      <alignment horizontal="left" vertical="center"/>
      <protection/>
    </xf>
    <xf numFmtId="0" fontId="26" fillId="0" borderId="12" xfId="54" applyFont="1" applyBorder="1" applyAlignment="1">
      <alignment horizontal="justify" vertical="center" wrapText="1"/>
      <protection/>
    </xf>
    <xf numFmtId="0" fontId="26" fillId="0" borderId="10" xfId="54" applyFont="1" applyBorder="1" applyAlignment="1">
      <alignment horizontal="justify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85725</xdr:rowOff>
    </xdr:from>
    <xdr:to>
      <xdr:col>9</xdr:col>
      <xdr:colOff>1695450</xdr:colOff>
      <xdr:row>0</xdr:row>
      <xdr:rowOff>1285875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59125" y="85725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76200</xdr:rowOff>
    </xdr:from>
    <xdr:to>
      <xdr:col>0</xdr:col>
      <xdr:colOff>1733550</xdr:colOff>
      <xdr:row>0</xdr:row>
      <xdr:rowOff>1295400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7620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</xdr:row>
      <xdr:rowOff>114300</xdr:rowOff>
    </xdr:from>
    <xdr:to>
      <xdr:col>1</xdr:col>
      <xdr:colOff>1800225</xdr:colOff>
      <xdr:row>1</xdr:row>
      <xdr:rowOff>1371600</xdr:rowOff>
    </xdr:to>
    <xdr:pic>
      <xdr:nvPicPr>
        <xdr:cNvPr id="1" name="Picture 1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04800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</xdr:row>
      <xdr:rowOff>133350</xdr:rowOff>
    </xdr:from>
    <xdr:to>
      <xdr:col>9</xdr:col>
      <xdr:colOff>1571625</xdr:colOff>
      <xdr:row>1</xdr:row>
      <xdr:rowOff>1371600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25625" y="323850"/>
          <a:ext cx="1314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"/>
  <sheetViews>
    <sheetView tabSelected="1" view="pageBreakPreview" zoomScaleNormal="70" zoomScaleSheetLayoutView="100" zoomScalePageLayoutView="0" workbookViewId="0" topLeftCell="A1">
      <selection activeCell="B3" sqref="B3"/>
    </sheetView>
  </sheetViews>
  <sheetFormatPr defaultColWidth="11.421875" defaultRowHeight="15"/>
  <cols>
    <col min="1" max="1" width="32.00390625" style="12" customWidth="1"/>
    <col min="2" max="2" width="29.7109375" style="12" customWidth="1"/>
    <col min="3" max="3" width="27.8515625" style="12" customWidth="1"/>
    <col min="4" max="4" width="19.140625" style="12" bestFit="1" customWidth="1"/>
    <col min="5" max="5" width="20.421875" style="12" bestFit="1" customWidth="1"/>
    <col min="6" max="6" width="25.7109375" style="12" bestFit="1" customWidth="1"/>
    <col min="7" max="7" width="26.421875" style="12" bestFit="1" customWidth="1"/>
    <col min="8" max="8" width="25.7109375" style="12" bestFit="1" customWidth="1"/>
    <col min="9" max="9" width="25.57421875" style="12" bestFit="1" customWidth="1"/>
    <col min="10" max="10" width="26.8515625" style="12" bestFit="1" customWidth="1"/>
    <col min="11" max="11" width="3.421875" style="12" bestFit="1" customWidth="1"/>
    <col min="12" max="64" width="11.421875" style="12" customWidth="1"/>
    <col min="65" max="66" width="0" style="12" hidden="1" customWidth="1"/>
    <col min="67" max="16384" width="11.421875" style="12" customWidth="1"/>
  </cols>
  <sheetData>
    <row r="1" spans="1:10" s="1" customFormat="1" ht="108.75" customHeight="1">
      <c r="A1" s="28"/>
      <c r="B1" s="79" t="s">
        <v>42</v>
      </c>
      <c r="C1" s="79"/>
      <c r="D1" s="79"/>
      <c r="E1" s="79"/>
      <c r="F1" s="79"/>
      <c r="G1" s="79"/>
      <c r="H1" s="80" t="s">
        <v>41</v>
      </c>
      <c r="I1" s="81"/>
      <c r="J1" s="29"/>
    </row>
    <row r="2" spans="1:67" s="3" customFormat="1" ht="27">
      <c r="A2" s="82" t="s">
        <v>220</v>
      </c>
      <c r="B2" s="82"/>
      <c r="C2" s="82"/>
      <c r="D2" s="82"/>
      <c r="E2" s="82"/>
      <c r="F2" s="82"/>
      <c r="G2" s="82"/>
      <c r="H2" s="82"/>
      <c r="I2" s="2" t="s">
        <v>0</v>
      </c>
      <c r="J2" s="74">
        <v>2020</v>
      </c>
      <c r="BM2" s="3" t="s">
        <v>1</v>
      </c>
      <c r="BN2" s="4" t="s">
        <v>2</v>
      </c>
      <c r="BO2" s="5"/>
    </row>
    <row r="3" spans="1:67" s="8" customFormat="1" ht="60.75">
      <c r="A3" s="6" t="s">
        <v>3</v>
      </c>
      <c r="B3" s="6" t="s">
        <v>4</v>
      </c>
      <c r="C3" s="7" t="s">
        <v>5</v>
      </c>
      <c r="D3" s="7" t="s">
        <v>6</v>
      </c>
      <c r="E3" s="7" t="s">
        <v>23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BM3" s="3" t="s">
        <v>12</v>
      </c>
      <c r="BN3" s="4" t="s">
        <v>13</v>
      </c>
      <c r="BO3" s="5"/>
    </row>
    <row r="4" spans="1:67" s="8" customFormat="1" ht="51">
      <c r="A4" s="83" t="s">
        <v>130</v>
      </c>
      <c r="B4" s="25" t="s">
        <v>43</v>
      </c>
      <c r="C4" s="24" t="s">
        <v>52</v>
      </c>
      <c r="D4" s="86" t="s">
        <v>129</v>
      </c>
      <c r="E4" s="31">
        <v>0.4</v>
      </c>
      <c r="F4" s="32">
        <f>+'FORMULACIÓN POGD - II.'!G42</f>
        <v>0.23</v>
      </c>
      <c r="G4" s="32">
        <f>+'FORMULACIÓN POGD - II.'!H42</f>
        <v>0.18</v>
      </c>
      <c r="H4" s="32">
        <f>+'FORMULACIÓN POGD - II.'!I42</f>
        <v>0.43</v>
      </c>
      <c r="I4" s="32">
        <f>+'FORMULACIÓN POGD - II.'!J42</f>
        <v>0.16</v>
      </c>
      <c r="J4" s="34">
        <f>+SUM(F4:I4)</f>
        <v>1</v>
      </c>
      <c r="BM4" s="3"/>
      <c r="BN4" s="4"/>
      <c r="BO4" s="5"/>
    </row>
    <row r="5" spans="1:67" s="8" customFormat="1" ht="51">
      <c r="A5" s="84"/>
      <c r="B5" s="25" t="s">
        <v>44</v>
      </c>
      <c r="C5" s="24" t="s">
        <v>121</v>
      </c>
      <c r="D5" s="87"/>
      <c r="E5" s="31">
        <v>0.3</v>
      </c>
      <c r="F5" s="32">
        <f>+'FORMULACIÓN POGD - II.'!G56</f>
        <v>0.28</v>
      </c>
      <c r="G5" s="32">
        <f>+'FORMULACIÓN POGD - II.'!H56</f>
        <v>0.35</v>
      </c>
      <c r="H5" s="32">
        <f>+'FORMULACIÓN POGD - II.'!I56</f>
        <v>0.31000000000000005</v>
      </c>
      <c r="I5" s="32">
        <f>+'FORMULACIÓN POGD - II.'!J56</f>
        <v>0.06</v>
      </c>
      <c r="J5" s="34">
        <f>+SUM(F5:I5)</f>
        <v>1</v>
      </c>
      <c r="BM5" s="3"/>
      <c r="BN5" s="4"/>
      <c r="BO5" s="5"/>
    </row>
    <row r="6" spans="1:67" s="8" customFormat="1" ht="75">
      <c r="A6" s="85"/>
      <c r="B6" s="25" t="s">
        <v>45</v>
      </c>
      <c r="C6" s="24" t="s">
        <v>125</v>
      </c>
      <c r="D6" s="88"/>
      <c r="E6" s="31">
        <v>0.3</v>
      </c>
      <c r="F6" s="32">
        <f>+'FORMULACIÓN POGD - II.'!G64</f>
        <v>0.4</v>
      </c>
      <c r="G6" s="32">
        <f>+'FORMULACIÓN POGD - II.'!H64</f>
        <v>0.2</v>
      </c>
      <c r="H6" s="32">
        <f>+'FORMULACIÓN POGD - II.'!I64</f>
        <v>0.2</v>
      </c>
      <c r="I6" s="32">
        <f>+'FORMULACIÓN POGD - II.'!J64</f>
        <v>0.2</v>
      </c>
      <c r="J6" s="34">
        <f>+SUM(F6:I6)</f>
        <v>1</v>
      </c>
      <c r="BM6" s="3"/>
      <c r="BN6" s="4"/>
      <c r="BO6" s="5"/>
    </row>
    <row r="7" spans="1:66" s="11" customFormat="1" ht="25.5">
      <c r="A7" s="75"/>
      <c r="B7" s="75"/>
      <c r="C7" s="75"/>
      <c r="D7" s="76"/>
      <c r="E7" s="34">
        <f>+SUM(E4:E6)</f>
        <v>1</v>
      </c>
      <c r="F7" s="77"/>
      <c r="G7" s="78"/>
      <c r="H7" s="78"/>
      <c r="I7" s="78"/>
      <c r="J7" s="78"/>
      <c r="K7" s="10"/>
      <c r="BM7" s="3"/>
      <c r="BN7" s="30"/>
    </row>
    <row r="8" spans="1:9" ht="15" hidden="1">
      <c r="A8" s="89" t="s">
        <v>24</v>
      </c>
      <c r="B8" s="90"/>
      <c r="C8" s="90" t="s">
        <v>25</v>
      </c>
      <c r="D8" s="90"/>
      <c r="E8" s="90"/>
      <c r="F8" s="90" t="s">
        <v>26</v>
      </c>
      <c r="G8" s="90"/>
      <c r="H8" s="90"/>
      <c r="I8" s="91"/>
    </row>
    <row r="9" spans="1:9" ht="45.75" customHeight="1" hidden="1">
      <c r="A9" s="92">
        <v>12</v>
      </c>
      <c r="B9" s="93"/>
      <c r="C9" s="94" t="s">
        <v>37</v>
      </c>
      <c r="D9" s="93"/>
      <c r="E9" s="93"/>
      <c r="F9" s="95" t="s">
        <v>40</v>
      </c>
      <c r="G9" s="95"/>
      <c r="H9" s="95"/>
      <c r="I9" s="96"/>
    </row>
    <row r="10" spans="1:9" ht="15" hidden="1">
      <c r="A10" s="33" t="s">
        <v>27</v>
      </c>
      <c r="B10" s="97" t="s">
        <v>28</v>
      </c>
      <c r="C10" s="97"/>
      <c r="D10" s="97" t="s">
        <v>38</v>
      </c>
      <c r="E10" s="97"/>
      <c r="F10" s="97"/>
      <c r="G10" s="97" t="s">
        <v>39</v>
      </c>
      <c r="H10" s="97"/>
      <c r="I10" s="98"/>
    </row>
    <row r="11" spans="1:9" ht="15" hidden="1">
      <c r="A11" s="33" t="s">
        <v>29</v>
      </c>
      <c r="B11" s="97" t="s">
        <v>30</v>
      </c>
      <c r="C11" s="97"/>
      <c r="D11" s="97" t="s">
        <v>31</v>
      </c>
      <c r="E11" s="97"/>
      <c r="F11" s="97"/>
      <c r="G11" s="97" t="s">
        <v>32</v>
      </c>
      <c r="H11" s="97"/>
      <c r="I11" s="98"/>
    </row>
    <row r="12" spans="1:9" ht="42" customHeight="1" hidden="1">
      <c r="A12" s="33" t="s">
        <v>33</v>
      </c>
      <c r="B12" s="93"/>
      <c r="C12" s="93"/>
      <c r="D12" s="93"/>
      <c r="E12" s="93"/>
      <c r="F12" s="93"/>
      <c r="G12" s="93"/>
      <c r="H12" s="93"/>
      <c r="I12" s="99"/>
    </row>
    <row r="13" spans="1:9" ht="15.75" hidden="1" thickBot="1">
      <c r="A13" s="100" t="s">
        <v>34</v>
      </c>
      <c r="B13" s="101"/>
      <c r="C13" s="101"/>
      <c r="D13" s="101" t="s">
        <v>35</v>
      </c>
      <c r="E13" s="101"/>
      <c r="F13" s="101"/>
      <c r="G13" s="101" t="s">
        <v>36</v>
      </c>
      <c r="H13" s="101"/>
      <c r="I13" s="102"/>
    </row>
  </sheetData>
  <sheetProtection/>
  <mergeCells count="25">
    <mergeCell ref="B12:C12"/>
    <mergeCell ref="D12:F12"/>
    <mergeCell ref="G12:I12"/>
    <mergeCell ref="A13:C13"/>
    <mergeCell ref="D13:F13"/>
    <mergeCell ref="G13:I13"/>
    <mergeCell ref="B10:C10"/>
    <mergeCell ref="D10:F10"/>
    <mergeCell ref="G10:I10"/>
    <mergeCell ref="B11:C11"/>
    <mergeCell ref="D11:F11"/>
    <mergeCell ref="G11:I11"/>
    <mergeCell ref="A8:B8"/>
    <mergeCell ref="C8:E8"/>
    <mergeCell ref="F8:I8"/>
    <mergeCell ref="A9:B9"/>
    <mergeCell ref="C9:E9"/>
    <mergeCell ref="F9:I9"/>
    <mergeCell ref="A7:D7"/>
    <mergeCell ref="F7:J7"/>
    <mergeCell ref="B1:G1"/>
    <mergeCell ref="H1:I1"/>
    <mergeCell ref="A2:H2"/>
    <mergeCell ref="A4:A6"/>
    <mergeCell ref="D4:D6"/>
  </mergeCells>
  <hyperlinks>
    <hyperlink ref="C4" location="'HV Indicadores Meta 1'!A1" display="HV Indicadores'!A1"/>
    <hyperlink ref="C5" location="'HV Indicadores Meta 2'!A1" display="HV Indicadores (2)'!A1"/>
    <hyperlink ref="C6" location="'HV Indicadores Meta 3'!A1" display="HV Indicadores (3)'!A1"/>
  </hyperlinks>
  <printOptions/>
  <pageMargins left="0.7086614173228347" right="0.7086614173228347" top="0.7480314960629921" bottom="0.7480314960629921" header="0.31496062992125984" footer="0.31496062992125984"/>
  <pageSetup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7.28125" style="0" customWidth="1"/>
    <col min="2" max="2" width="38.8515625" style="0" customWidth="1"/>
    <col min="3" max="3" width="29.28125" style="0" customWidth="1"/>
    <col min="4" max="4" width="18.00390625" style="0" bestFit="1" customWidth="1"/>
    <col min="5" max="5" width="29.28125" style="0" customWidth="1"/>
    <col min="6" max="6" width="22.8515625" style="0" customWidth="1"/>
    <col min="7" max="7" width="22.00390625" style="0" customWidth="1"/>
    <col min="8" max="8" width="17.140625" style="0" customWidth="1"/>
    <col min="9" max="10" width="29.28125" style="0" customWidth="1"/>
    <col min="252" max="252" width="22.421875" style="0" customWidth="1"/>
    <col min="253" max="16384" width="29.28125" style="0" customWidth="1"/>
  </cols>
  <sheetData>
    <row r="2" spans="2:10" ht="120" customHeight="1">
      <c r="B2" s="13"/>
      <c r="C2" s="79" t="s">
        <v>42</v>
      </c>
      <c r="D2" s="79"/>
      <c r="E2" s="79"/>
      <c r="F2" s="79"/>
      <c r="G2" s="79"/>
      <c r="H2" s="79"/>
      <c r="I2" s="36" t="s">
        <v>41</v>
      </c>
      <c r="J2" s="14"/>
    </row>
    <row r="3" spans="2:10" ht="8.25" customHeight="1">
      <c r="B3" s="103"/>
      <c r="C3" s="104"/>
      <c r="D3" s="104"/>
      <c r="E3" s="104"/>
      <c r="F3" s="104"/>
      <c r="G3" s="104"/>
      <c r="H3" s="104"/>
      <c r="I3" s="104"/>
      <c r="J3" s="104"/>
    </row>
    <row r="4" spans="2:10" ht="6.75" customHeight="1">
      <c r="B4" s="15"/>
      <c r="C4" s="16"/>
      <c r="D4" s="16"/>
      <c r="E4" s="16"/>
      <c r="F4" s="16"/>
      <c r="G4" s="16"/>
      <c r="H4" s="16"/>
      <c r="I4" s="16"/>
      <c r="J4" s="16"/>
    </row>
    <row r="5" spans="2:10" ht="75.75" customHeight="1">
      <c r="B5" s="17" t="s">
        <v>14</v>
      </c>
      <c r="C5" s="18" t="s">
        <v>15</v>
      </c>
      <c r="D5" s="19" t="s">
        <v>16</v>
      </c>
      <c r="E5" s="18" t="s">
        <v>17</v>
      </c>
      <c r="F5" s="9" t="s">
        <v>18</v>
      </c>
      <c r="G5" s="19" t="s">
        <v>7</v>
      </c>
      <c r="H5" s="19" t="s">
        <v>8</v>
      </c>
      <c r="I5" s="19" t="s">
        <v>19</v>
      </c>
      <c r="J5" s="19" t="s">
        <v>20</v>
      </c>
    </row>
    <row r="6" spans="2:10" ht="30" customHeight="1">
      <c r="B6" s="111" t="str">
        <f>+'FORMULACIÓN POGD - I'!B4</f>
        <v>Realizar las acciones necesarias para el Mantenimiento y Sostenibilidad del Sistema de Gestión de la SDS</v>
      </c>
      <c r="C6" s="109" t="s">
        <v>131</v>
      </c>
      <c r="D6" s="106">
        <f>+SUM(G8:J8)</f>
        <v>0.1</v>
      </c>
      <c r="E6" s="67" t="s">
        <v>132</v>
      </c>
      <c r="F6" s="68" t="s">
        <v>133</v>
      </c>
      <c r="G6" s="73">
        <v>0.03</v>
      </c>
      <c r="H6" s="73">
        <v>0.02</v>
      </c>
      <c r="I6" s="73">
        <v>0.01</v>
      </c>
      <c r="J6" s="73"/>
    </row>
    <row r="7" spans="2:10" ht="60">
      <c r="B7" s="112"/>
      <c r="C7" s="110"/>
      <c r="D7" s="107"/>
      <c r="E7" s="67" t="s">
        <v>134</v>
      </c>
      <c r="F7" s="68" t="s">
        <v>135</v>
      </c>
      <c r="G7" s="73">
        <v>0.01</v>
      </c>
      <c r="H7" s="73">
        <v>0.01</v>
      </c>
      <c r="I7" s="73">
        <v>0.01</v>
      </c>
      <c r="J7" s="73">
        <v>0.01</v>
      </c>
    </row>
    <row r="8" spans="2:10" ht="15.75">
      <c r="B8" s="112"/>
      <c r="C8" s="20" t="s">
        <v>21</v>
      </c>
      <c r="D8" s="20"/>
      <c r="E8" s="21"/>
      <c r="F8" s="21"/>
      <c r="G8" s="26">
        <f>+SUM(G6:G7)</f>
        <v>0.04</v>
      </c>
      <c r="H8" s="26">
        <f>+SUM(H6:H7)</f>
        <v>0.03</v>
      </c>
      <c r="I8" s="26">
        <f>+SUM(I6:I7)</f>
        <v>0.02</v>
      </c>
      <c r="J8" s="26">
        <f>+SUM(J6:J7)</f>
        <v>0.01</v>
      </c>
    </row>
    <row r="9" spans="2:10" ht="45">
      <c r="B9" s="112"/>
      <c r="C9" s="105" t="s">
        <v>136</v>
      </c>
      <c r="D9" s="106">
        <f>+SUM(G12:J12)</f>
        <v>0.12000000000000001</v>
      </c>
      <c r="E9" s="67" t="s">
        <v>223</v>
      </c>
      <c r="F9" s="68" t="s">
        <v>137</v>
      </c>
      <c r="G9" s="73">
        <v>0.01</v>
      </c>
      <c r="H9" s="73">
        <v>0.01</v>
      </c>
      <c r="I9" s="73">
        <v>0.01</v>
      </c>
      <c r="J9" s="73">
        <v>0.01</v>
      </c>
    </row>
    <row r="10" spans="2:10" ht="30">
      <c r="B10" s="112"/>
      <c r="C10" s="105"/>
      <c r="D10" s="107"/>
      <c r="E10" s="67" t="s">
        <v>138</v>
      </c>
      <c r="F10" s="68" t="s">
        <v>137</v>
      </c>
      <c r="G10" s="73">
        <v>0.01</v>
      </c>
      <c r="H10" s="73">
        <v>0.01</v>
      </c>
      <c r="I10" s="73">
        <v>0.01</v>
      </c>
      <c r="J10" s="73">
        <v>0.01</v>
      </c>
    </row>
    <row r="11" spans="2:10" ht="30">
      <c r="B11" s="112"/>
      <c r="C11" s="105"/>
      <c r="D11" s="108"/>
      <c r="E11" s="67" t="s">
        <v>139</v>
      </c>
      <c r="F11" s="68" t="s">
        <v>140</v>
      </c>
      <c r="G11" s="73">
        <v>0.02</v>
      </c>
      <c r="H11" s="73"/>
      <c r="I11" s="73">
        <v>0.02</v>
      </c>
      <c r="J11" s="73"/>
    </row>
    <row r="12" spans="2:10" ht="15.75">
      <c r="B12" s="112"/>
      <c r="C12" s="20" t="s">
        <v>21</v>
      </c>
      <c r="D12" s="20"/>
      <c r="E12" s="20"/>
      <c r="F12" s="20"/>
      <c r="G12" s="26">
        <f>+SUM(G9:G11)</f>
        <v>0.04</v>
      </c>
      <c r="H12" s="26">
        <f>+SUM(H9:H11)</f>
        <v>0.02</v>
      </c>
      <c r="I12" s="26">
        <f>+SUM(I9:I11)</f>
        <v>0.04</v>
      </c>
      <c r="J12" s="26">
        <f>+SUM(J9:J11)</f>
        <v>0.02</v>
      </c>
    </row>
    <row r="13" spans="2:10" ht="30">
      <c r="B13" s="112"/>
      <c r="C13" s="105" t="s">
        <v>141</v>
      </c>
      <c r="D13" s="106">
        <f>+SUM(G18:J18)</f>
        <v>0.19999999999999998</v>
      </c>
      <c r="E13" s="67" t="s">
        <v>142</v>
      </c>
      <c r="F13" s="68" t="s">
        <v>143</v>
      </c>
      <c r="G13" s="73">
        <v>0.03</v>
      </c>
      <c r="H13" s="73"/>
      <c r="I13" s="73"/>
      <c r="J13" s="73"/>
    </row>
    <row r="14" spans="2:10" ht="15" customHeight="1">
      <c r="B14" s="112"/>
      <c r="C14" s="105"/>
      <c r="D14" s="107"/>
      <c r="E14" s="67" t="s">
        <v>144</v>
      </c>
      <c r="F14" s="68" t="s">
        <v>145</v>
      </c>
      <c r="G14" s="73">
        <v>0.01</v>
      </c>
      <c r="H14" s="73">
        <v>0.01</v>
      </c>
      <c r="I14" s="73">
        <v>0.01</v>
      </c>
      <c r="J14" s="73">
        <v>0.01</v>
      </c>
    </row>
    <row r="15" spans="2:10" ht="30">
      <c r="B15" s="112"/>
      <c r="C15" s="105"/>
      <c r="D15" s="107"/>
      <c r="E15" s="67" t="s">
        <v>146</v>
      </c>
      <c r="F15" s="68" t="s">
        <v>147</v>
      </c>
      <c r="G15" s="73">
        <v>0.03</v>
      </c>
      <c r="H15" s="73"/>
      <c r="I15" s="73">
        <v>0.02</v>
      </c>
      <c r="J15" s="73"/>
    </row>
    <row r="16" spans="2:10" ht="45">
      <c r="B16" s="112"/>
      <c r="C16" s="105"/>
      <c r="D16" s="107"/>
      <c r="E16" s="67" t="s">
        <v>148</v>
      </c>
      <c r="F16" s="68" t="s">
        <v>149</v>
      </c>
      <c r="G16" s="73">
        <v>0.01</v>
      </c>
      <c r="H16" s="73">
        <v>0.01</v>
      </c>
      <c r="I16" s="73">
        <v>0.01</v>
      </c>
      <c r="J16" s="73">
        <v>0.01</v>
      </c>
    </row>
    <row r="17" spans="2:10" ht="45">
      <c r="B17" s="112"/>
      <c r="C17" s="105"/>
      <c r="D17" s="108"/>
      <c r="E17" s="67" t="s">
        <v>150</v>
      </c>
      <c r="F17" s="68" t="s">
        <v>151</v>
      </c>
      <c r="G17" s="73">
        <v>0.01</v>
      </c>
      <c r="H17" s="73">
        <v>0.01</v>
      </c>
      <c r="I17" s="73">
        <v>0.01</v>
      </c>
      <c r="J17" s="73">
        <v>0.01</v>
      </c>
    </row>
    <row r="18" spans="2:10" ht="15.75">
      <c r="B18" s="112"/>
      <c r="C18" s="20" t="s">
        <v>21</v>
      </c>
      <c r="D18" s="20"/>
      <c r="E18" s="21"/>
      <c r="F18" s="21"/>
      <c r="G18" s="26">
        <f>+SUM(G13:G17)</f>
        <v>0.09</v>
      </c>
      <c r="H18" s="26">
        <f>+SUM(H13:H17)</f>
        <v>0.03</v>
      </c>
      <c r="I18" s="26">
        <f>+SUM(I13:I17)</f>
        <v>0.05</v>
      </c>
      <c r="J18" s="26">
        <f>+SUM(J13:J17)</f>
        <v>0.03</v>
      </c>
    </row>
    <row r="19" spans="2:10" ht="30">
      <c r="B19" s="112"/>
      <c r="C19" s="105" t="s">
        <v>152</v>
      </c>
      <c r="D19" s="106">
        <f>+SUM(G23:J23)</f>
        <v>0.18</v>
      </c>
      <c r="E19" s="67" t="s">
        <v>153</v>
      </c>
      <c r="F19" s="68" t="s">
        <v>154</v>
      </c>
      <c r="G19" s="73"/>
      <c r="H19" s="73"/>
      <c r="I19" s="73">
        <v>0.06</v>
      </c>
      <c r="J19" s="73"/>
    </row>
    <row r="20" spans="2:10" ht="45">
      <c r="B20" s="112"/>
      <c r="C20" s="105"/>
      <c r="D20" s="107"/>
      <c r="E20" s="67" t="s">
        <v>155</v>
      </c>
      <c r="F20" s="68" t="s">
        <v>156</v>
      </c>
      <c r="G20" s="73"/>
      <c r="H20" s="73"/>
      <c r="I20" s="73">
        <v>0.04</v>
      </c>
      <c r="J20" s="73"/>
    </row>
    <row r="21" spans="2:10" ht="57" customHeight="1">
      <c r="B21" s="112"/>
      <c r="C21" s="105"/>
      <c r="D21" s="107"/>
      <c r="E21" s="67" t="s">
        <v>157</v>
      </c>
      <c r="F21" s="68" t="s">
        <v>158</v>
      </c>
      <c r="G21" s="73"/>
      <c r="H21" s="73"/>
      <c r="I21" s="73">
        <v>0.06</v>
      </c>
      <c r="J21" s="73"/>
    </row>
    <row r="22" spans="2:10" ht="45">
      <c r="B22" s="112"/>
      <c r="C22" s="105"/>
      <c r="D22" s="108"/>
      <c r="E22" s="67" t="s">
        <v>159</v>
      </c>
      <c r="F22" s="68" t="s">
        <v>151</v>
      </c>
      <c r="G22" s="73"/>
      <c r="H22" s="73"/>
      <c r="I22" s="73">
        <v>0.02</v>
      </c>
      <c r="J22" s="73"/>
    </row>
    <row r="23" spans="2:10" ht="15.75">
      <c r="B23" s="112"/>
      <c r="C23" s="20" t="s">
        <v>21</v>
      </c>
      <c r="D23" s="20"/>
      <c r="E23" s="20"/>
      <c r="F23" s="20"/>
      <c r="G23" s="26">
        <f>+SUM(G19:G22)</f>
        <v>0</v>
      </c>
      <c r="H23" s="26">
        <f>+SUM(H19:H22)</f>
        <v>0</v>
      </c>
      <c r="I23" s="26">
        <f>+SUM(I19:I22)</f>
        <v>0.18</v>
      </c>
      <c r="J23" s="26">
        <f>+SUM(J19:J22)</f>
        <v>0</v>
      </c>
    </row>
    <row r="24" spans="2:10" ht="78" customHeight="1">
      <c r="B24" s="112"/>
      <c r="C24" s="105" t="s">
        <v>160</v>
      </c>
      <c r="D24" s="106">
        <f>+SUM(G26:J26)</f>
        <v>0.07</v>
      </c>
      <c r="E24" s="67" t="s">
        <v>161</v>
      </c>
      <c r="F24" s="68" t="s">
        <v>162</v>
      </c>
      <c r="G24" s="73"/>
      <c r="H24" s="73"/>
      <c r="I24" s="73">
        <v>0.03</v>
      </c>
      <c r="J24" s="73"/>
    </row>
    <row r="25" spans="2:10" ht="45">
      <c r="B25" s="112"/>
      <c r="C25" s="105"/>
      <c r="D25" s="107"/>
      <c r="E25" s="67" t="s">
        <v>163</v>
      </c>
      <c r="F25" s="68" t="s">
        <v>164</v>
      </c>
      <c r="G25" s="73"/>
      <c r="H25" s="73"/>
      <c r="I25" s="73">
        <v>0.04</v>
      </c>
      <c r="J25" s="73"/>
    </row>
    <row r="26" spans="2:10" ht="15.75">
      <c r="B26" s="112"/>
      <c r="C26" s="20" t="s">
        <v>21</v>
      </c>
      <c r="D26" s="20"/>
      <c r="E26" s="21"/>
      <c r="F26" s="21"/>
      <c r="G26" s="26">
        <f>+SUM(G24:G25)</f>
        <v>0</v>
      </c>
      <c r="H26" s="26">
        <f>+SUM(H24:H25)</f>
        <v>0</v>
      </c>
      <c r="I26" s="26">
        <f>+SUM(I24:I25)</f>
        <v>0.07</v>
      </c>
      <c r="J26" s="26">
        <f>+SUM(J24:J25)</f>
        <v>0</v>
      </c>
    </row>
    <row r="27" spans="2:10" ht="45">
      <c r="B27" s="112"/>
      <c r="C27" s="105" t="s">
        <v>165</v>
      </c>
      <c r="D27" s="106">
        <f>+SUM(G30:J30)</f>
        <v>0.08</v>
      </c>
      <c r="E27" s="67" t="s">
        <v>166</v>
      </c>
      <c r="F27" s="68" t="s">
        <v>167</v>
      </c>
      <c r="G27" s="73"/>
      <c r="H27" s="73">
        <v>0.01</v>
      </c>
      <c r="I27" s="73"/>
      <c r="J27" s="73">
        <v>0.01</v>
      </c>
    </row>
    <row r="28" spans="2:10" ht="60">
      <c r="B28" s="112"/>
      <c r="C28" s="105"/>
      <c r="D28" s="107"/>
      <c r="E28" s="67" t="s">
        <v>168</v>
      </c>
      <c r="F28" s="68" t="s">
        <v>169</v>
      </c>
      <c r="G28" s="73"/>
      <c r="H28" s="73">
        <v>0.02</v>
      </c>
      <c r="I28" s="73"/>
      <c r="J28" s="73">
        <v>0.02</v>
      </c>
    </row>
    <row r="29" spans="2:10" ht="60">
      <c r="B29" s="112"/>
      <c r="C29" s="105"/>
      <c r="D29" s="108"/>
      <c r="E29" s="67" t="s">
        <v>170</v>
      </c>
      <c r="F29" s="69" t="s">
        <v>171</v>
      </c>
      <c r="G29" s="73"/>
      <c r="H29" s="73">
        <v>0.01</v>
      </c>
      <c r="I29" s="73"/>
      <c r="J29" s="73">
        <v>0.01</v>
      </c>
    </row>
    <row r="30" spans="2:10" ht="15.75">
      <c r="B30" s="112"/>
      <c r="C30" s="20" t="s">
        <v>21</v>
      </c>
      <c r="D30" s="20"/>
      <c r="E30" s="20"/>
      <c r="F30" s="20"/>
      <c r="G30" s="26">
        <f>+SUM(G27:G29)</f>
        <v>0</v>
      </c>
      <c r="H30" s="26">
        <f>+SUM(H27:H29)</f>
        <v>0.04</v>
      </c>
      <c r="I30" s="26">
        <f>+SUM(I27:I29)</f>
        <v>0</v>
      </c>
      <c r="J30" s="26">
        <f>+SUM(J27:J29)</f>
        <v>0.04</v>
      </c>
    </row>
    <row r="31" spans="2:10" ht="30">
      <c r="B31" s="112"/>
      <c r="C31" s="105" t="s">
        <v>172</v>
      </c>
      <c r="D31" s="106">
        <f>+SUM(G35:J35)</f>
        <v>0.13</v>
      </c>
      <c r="E31" s="67" t="s">
        <v>173</v>
      </c>
      <c r="F31" s="68" t="s">
        <v>174</v>
      </c>
      <c r="G31" s="73">
        <v>0.01</v>
      </c>
      <c r="H31" s="73">
        <v>0.01</v>
      </c>
      <c r="I31" s="73">
        <v>0.01</v>
      </c>
      <c r="J31" s="73">
        <v>0.01</v>
      </c>
    </row>
    <row r="32" spans="2:10" ht="30">
      <c r="B32" s="112"/>
      <c r="C32" s="105"/>
      <c r="D32" s="107"/>
      <c r="E32" s="67" t="s">
        <v>175</v>
      </c>
      <c r="F32" s="68" t="s">
        <v>176</v>
      </c>
      <c r="G32" s="73">
        <v>0.01</v>
      </c>
      <c r="H32" s="73">
        <v>0.01</v>
      </c>
      <c r="I32" s="73">
        <v>0.01</v>
      </c>
      <c r="J32" s="73">
        <v>0.01</v>
      </c>
    </row>
    <row r="33" spans="2:10" ht="75">
      <c r="B33" s="112"/>
      <c r="C33" s="105"/>
      <c r="D33" s="107"/>
      <c r="E33" s="67" t="s">
        <v>177</v>
      </c>
      <c r="F33" s="68" t="s">
        <v>178</v>
      </c>
      <c r="G33" s="73"/>
      <c r="H33" s="73"/>
      <c r="I33" s="73">
        <v>0.01</v>
      </c>
      <c r="J33" s="73"/>
    </row>
    <row r="34" spans="2:10" ht="45.75" customHeight="1">
      <c r="B34" s="112"/>
      <c r="C34" s="105"/>
      <c r="D34" s="108"/>
      <c r="E34" s="67" t="s">
        <v>179</v>
      </c>
      <c r="F34" s="68" t="s">
        <v>180</v>
      </c>
      <c r="G34" s="73">
        <v>0.01</v>
      </c>
      <c r="H34" s="73">
        <v>0.01</v>
      </c>
      <c r="I34" s="73">
        <v>0.01</v>
      </c>
      <c r="J34" s="73">
        <v>0.01</v>
      </c>
    </row>
    <row r="35" spans="2:10" ht="15.75">
      <c r="B35" s="112"/>
      <c r="C35" s="20" t="s">
        <v>21</v>
      </c>
      <c r="D35" s="20"/>
      <c r="E35" s="21"/>
      <c r="F35" s="21"/>
      <c r="G35" s="26">
        <f>+SUM(G31:G34)</f>
        <v>0.03</v>
      </c>
      <c r="H35" s="26">
        <f>+SUM(H31:H34)</f>
        <v>0.03</v>
      </c>
      <c r="I35" s="26">
        <f>+SUM(I31:I34)</f>
        <v>0.04</v>
      </c>
      <c r="J35" s="26">
        <f>+SUM(J31:J34)</f>
        <v>0.03</v>
      </c>
    </row>
    <row r="36" spans="2:10" ht="75">
      <c r="B36" s="112"/>
      <c r="C36" s="38" t="s">
        <v>181</v>
      </c>
      <c r="D36" s="39">
        <f>+SUM(G37:J37)</f>
        <v>0.04</v>
      </c>
      <c r="E36" s="67" t="s">
        <v>182</v>
      </c>
      <c r="F36" s="68" t="s">
        <v>183</v>
      </c>
      <c r="G36" s="73">
        <v>0.01</v>
      </c>
      <c r="H36" s="73">
        <v>0.01</v>
      </c>
      <c r="I36" s="73">
        <v>0.01</v>
      </c>
      <c r="J36" s="73">
        <v>0.01</v>
      </c>
    </row>
    <row r="37" spans="2:10" ht="15.75">
      <c r="B37" s="112"/>
      <c r="C37" s="20" t="s">
        <v>21</v>
      </c>
      <c r="D37" s="20"/>
      <c r="E37" s="20"/>
      <c r="F37" s="20"/>
      <c r="G37" s="26">
        <f>+SUM(G36:G36)</f>
        <v>0.01</v>
      </c>
      <c r="H37" s="26">
        <f>+SUM(H36:H36)</f>
        <v>0.01</v>
      </c>
      <c r="I37" s="26">
        <f>+SUM(I36:I36)</f>
        <v>0.01</v>
      </c>
      <c r="J37" s="26">
        <f>+SUM(J36:J36)</f>
        <v>0.01</v>
      </c>
    </row>
    <row r="38" spans="2:10" ht="75" customHeight="1">
      <c r="B38" s="112"/>
      <c r="C38" s="70" t="s">
        <v>184</v>
      </c>
      <c r="D38" s="39">
        <f>+SUM(G39:J39)</f>
        <v>0.04</v>
      </c>
      <c r="E38" s="67" t="s">
        <v>185</v>
      </c>
      <c r="F38" s="68" t="s">
        <v>186</v>
      </c>
      <c r="G38" s="73">
        <v>0.01</v>
      </c>
      <c r="H38" s="73">
        <v>0.01</v>
      </c>
      <c r="I38" s="73">
        <v>0.01</v>
      </c>
      <c r="J38" s="73">
        <v>0.01</v>
      </c>
    </row>
    <row r="39" spans="2:10" ht="15.75">
      <c r="B39" s="112"/>
      <c r="C39" s="20" t="s">
        <v>21</v>
      </c>
      <c r="D39" s="20"/>
      <c r="E39" s="21"/>
      <c r="F39" s="21"/>
      <c r="G39" s="26">
        <f>+SUM(G38:G38)</f>
        <v>0.01</v>
      </c>
      <c r="H39" s="26">
        <f>+SUM(H38:H38)</f>
        <v>0.01</v>
      </c>
      <c r="I39" s="26">
        <f>+SUM(I38:I38)</f>
        <v>0.01</v>
      </c>
      <c r="J39" s="26">
        <f>+SUM(J38:J38)</f>
        <v>0.01</v>
      </c>
    </row>
    <row r="40" spans="2:10" ht="79.5" customHeight="1">
      <c r="B40" s="112"/>
      <c r="C40" s="38" t="s">
        <v>187</v>
      </c>
      <c r="D40" s="39">
        <f>+SUM(G41:J41)</f>
        <v>0.04</v>
      </c>
      <c r="E40" s="67" t="s">
        <v>188</v>
      </c>
      <c r="F40" s="69" t="s">
        <v>222</v>
      </c>
      <c r="G40" s="73">
        <v>0.01</v>
      </c>
      <c r="H40" s="73">
        <v>0.01</v>
      </c>
      <c r="I40" s="73">
        <v>0.01</v>
      </c>
      <c r="J40" s="73">
        <v>0.01</v>
      </c>
    </row>
    <row r="41" spans="2:10" ht="15.75">
      <c r="B41" s="112"/>
      <c r="C41" s="20" t="s">
        <v>21</v>
      </c>
      <c r="D41" s="20"/>
      <c r="E41" s="20"/>
      <c r="F41" s="20"/>
      <c r="G41" s="26">
        <f>+SUM(G40:G40)</f>
        <v>0.01</v>
      </c>
      <c r="H41" s="26">
        <f>+SUM(H40:H40)</f>
        <v>0.01</v>
      </c>
      <c r="I41" s="26">
        <f>+SUM(I40:I40)</f>
        <v>0.01</v>
      </c>
      <c r="J41" s="26">
        <f>+SUM(J40:J40)</f>
        <v>0.01</v>
      </c>
    </row>
    <row r="42" spans="2:10" ht="15.75">
      <c r="B42" s="113"/>
      <c r="C42" s="22" t="s">
        <v>22</v>
      </c>
      <c r="D42" s="35">
        <f>+SUM(D6:D41)</f>
        <v>1.0000000000000002</v>
      </c>
      <c r="E42" s="23"/>
      <c r="F42" s="23"/>
      <c r="G42" s="27">
        <f>+G41+G39+G37+G35+G30+G26+G23+G18+G12+G8</f>
        <v>0.23</v>
      </c>
      <c r="H42" s="27">
        <f>+H41+H39+H37+H35+H30+H26+H23+H18+H12+H8</f>
        <v>0.18</v>
      </c>
      <c r="I42" s="27">
        <f>+I41+I39+I37+I35+I30+I26+I23+I18+I12+I8</f>
        <v>0.43</v>
      </c>
      <c r="J42" s="27">
        <f>+J41+J39+J37+J35+J30+J26+J23+J18+J12+J8</f>
        <v>0.16</v>
      </c>
    </row>
    <row r="43" spans="2:10" ht="45" customHeight="1">
      <c r="B43" s="111" t="str">
        <f>+'FORMULACIÓN POGD - I'!B5</f>
        <v>Realizar las Acciones para la Implementación de las Políticas de Gestión y Desempeño de la SDS.</v>
      </c>
      <c r="C43" s="116" t="s">
        <v>189</v>
      </c>
      <c r="D43" s="106">
        <f>+SUM(G48:J48)</f>
        <v>0.5</v>
      </c>
      <c r="E43" s="71" t="s">
        <v>190</v>
      </c>
      <c r="F43" s="68" t="s">
        <v>191</v>
      </c>
      <c r="G43" s="73">
        <v>0.1</v>
      </c>
      <c r="H43" s="73"/>
      <c r="I43" s="73"/>
      <c r="J43" s="73"/>
    </row>
    <row r="44" spans="2:10" ht="56.25">
      <c r="B44" s="112"/>
      <c r="C44" s="117"/>
      <c r="D44" s="107"/>
      <c r="E44" s="71" t="s">
        <v>192</v>
      </c>
      <c r="F44" s="68" t="s">
        <v>193</v>
      </c>
      <c r="G44" s="73">
        <v>0.05</v>
      </c>
      <c r="H44" s="73"/>
      <c r="I44" s="73"/>
      <c r="J44" s="73"/>
    </row>
    <row r="45" spans="2:10" ht="15" customHeight="1">
      <c r="B45" s="112"/>
      <c r="C45" s="117"/>
      <c r="D45" s="107"/>
      <c r="E45" s="71" t="s">
        <v>194</v>
      </c>
      <c r="F45" s="68" t="s">
        <v>195</v>
      </c>
      <c r="G45" s="73"/>
      <c r="H45" s="73">
        <v>0.1</v>
      </c>
      <c r="I45" s="73"/>
      <c r="J45" s="73"/>
    </row>
    <row r="46" spans="2:10" ht="45.75" customHeight="1">
      <c r="B46" s="112"/>
      <c r="C46" s="117"/>
      <c r="D46" s="107"/>
      <c r="E46" s="71" t="s">
        <v>196</v>
      </c>
      <c r="F46" s="68" t="s">
        <v>197</v>
      </c>
      <c r="G46" s="73"/>
      <c r="H46" s="73">
        <v>0.1</v>
      </c>
      <c r="I46" s="73">
        <v>0.1</v>
      </c>
      <c r="J46" s="73"/>
    </row>
    <row r="47" spans="2:10" ht="45">
      <c r="B47" s="112"/>
      <c r="C47" s="118"/>
      <c r="D47" s="108"/>
      <c r="E47" s="71" t="s">
        <v>218</v>
      </c>
      <c r="F47" s="68" t="s">
        <v>219</v>
      </c>
      <c r="G47" s="73"/>
      <c r="H47" s="73"/>
      <c r="I47" s="73">
        <v>0.05</v>
      </c>
      <c r="J47" s="73"/>
    </row>
    <row r="48" spans="2:10" ht="15.75">
      <c r="B48" s="112"/>
      <c r="C48" s="20" t="s">
        <v>21</v>
      </c>
      <c r="D48" s="20"/>
      <c r="E48" s="21"/>
      <c r="F48" s="21"/>
      <c r="G48" s="26">
        <f>+SUM(G43:G47)</f>
        <v>0.15000000000000002</v>
      </c>
      <c r="H48" s="26">
        <f>+SUM(H43:H47)</f>
        <v>0.2</v>
      </c>
      <c r="I48" s="26">
        <f>+SUM(I43:I47)</f>
        <v>0.15000000000000002</v>
      </c>
      <c r="J48" s="26"/>
    </row>
    <row r="49" spans="2:10" ht="67.5">
      <c r="B49" s="112"/>
      <c r="C49" s="115" t="s">
        <v>198</v>
      </c>
      <c r="D49" s="106">
        <f>+SUM(G51:J51)</f>
        <v>0.19</v>
      </c>
      <c r="E49" s="71" t="s">
        <v>224</v>
      </c>
      <c r="F49" s="68" t="s">
        <v>225</v>
      </c>
      <c r="G49" s="73"/>
      <c r="H49" s="73">
        <v>0.09</v>
      </c>
      <c r="I49" s="73"/>
      <c r="J49" s="73"/>
    </row>
    <row r="50" spans="2:10" ht="72" customHeight="1">
      <c r="B50" s="112"/>
      <c r="C50" s="115"/>
      <c r="D50" s="107"/>
      <c r="E50" s="71" t="s">
        <v>227</v>
      </c>
      <c r="F50" s="68" t="s">
        <v>226</v>
      </c>
      <c r="G50" s="73"/>
      <c r="H50" s="73"/>
      <c r="I50" s="73">
        <v>0.1</v>
      </c>
      <c r="J50" s="73"/>
    </row>
    <row r="51" spans="2:10" ht="15.75">
      <c r="B51" s="112"/>
      <c r="C51" s="20" t="s">
        <v>21</v>
      </c>
      <c r="D51" s="20"/>
      <c r="E51" s="20"/>
      <c r="F51" s="20"/>
      <c r="G51" s="26">
        <f>+SUM(G49:G50)</f>
        <v>0</v>
      </c>
      <c r="H51" s="26">
        <f>+SUM(H49:H50)</f>
        <v>0.09</v>
      </c>
      <c r="I51" s="26">
        <f>+SUM(I49:I50)</f>
        <v>0.1</v>
      </c>
      <c r="J51" s="26">
        <f>+SUM(J49:J50)</f>
        <v>0</v>
      </c>
    </row>
    <row r="52" spans="2:10" ht="60">
      <c r="B52" s="112"/>
      <c r="C52" s="115" t="s">
        <v>199</v>
      </c>
      <c r="D52" s="106">
        <f>+SUM(G55:J55)</f>
        <v>0.31</v>
      </c>
      <c r="E52" s="71" t="s">
        <v>200</v>
      </c>
      <c r="F52" s="68" t="s">
        <v>201</v>
      </c>
      <c r="G52" s="73">
        <v>0.1</v>
      </c>
      <c r="H52" s="73"/>
      <c r="I52" s="73"/>
      <c r="J52" s="73"/>
    </row>
    <row r="53" spans="2:10" ht="45">
      <c r="B53" s="112"/>
      <c r="C53" s="115"/>
      <c r="D53" s="107"/>
      <c r="E53" s="71" t="s">
        <v>202</v>
      </c>
      <c r="F53" s="68" t="s">
        <v>203</v>
      </c>
      <c r="G53" s="73">
        <v>0.03</v>
      </c>
      <c r="H53" s="73">
        <v>0.03</v>
      </c>
      <c r="I53" s="73">
        <v>0.03</v>
      </c>
      <c r="J53" s="73">
        <v>0.03</v>
      </c>
    </row>
    <row r="54" spans="2:10" ht="30">
      <c r="B54" s="112"/>
      <c r="C54" s="115"/>
      <c r="D54" s="108"/>
      <c r="E54" s="71" t="s">
        <v>204</v>
      </c>
      <c r="F54" s="68" t="s">
        <v>205</v>
      </c>
      <c r="G54" s="73"/>
      <c r="H54" s="73">
        <v>0.03</v>
      </c>
      <c r="I54" s="73">
        <v>0.03</v>
      </c>
      <c r="J54" s="73">
        <v>0.03</v>
      </c>
    </row>
    <row r="55" spans="2:10" ht="15.75">
      <c r="B55" s="112"/>
      <c r="C55" s="20" t="s">
        <v>21</v>
      </c>
      <c r="D55" s="20"/>
      <c r="E55" s="20"/>
      <c r="F55" s="20"/>
      <c r="G55" s="26">
        <f>+SUM(G52:G54)</f>
        <v>0.13</v>
      </c>
      <c r="H55" s="26">
        <f>+SUM(H52:H54)</f>
        <v>0.06</v>
      </c>
      <c r="I55" s="26">
        <f>+SUM(I52:I54)</f>
        <v>0.06</v>
      </c>
      <c r="J55" s="26">
        <f>+SUM(J52:J54)</f>
        <v>0.06</v>
      </c>
    </row>
    <row r="56" spans="2:10" ht="15.75">
      <c r="B56" s="113"/>
      <c r="C56" s="22" t="s">
        <v>22</v>
      </c>
      <c r="D56" s="35">
        <f>+SUM(D43:D55)</f>
        <v>1</v>
      </c>
      <c r="E56" s="23"/>
      <c r="F56" s="23"/>
      <c r="G56" s="27">
        <f>+G55+G51+G48</f>
        <v>0.28</v>
      </c>
      <c r="H56" s="27">
        <f>+H55+H51+H48</f>
        <v>0.35</v>
      </c>
      <c r="I56" s="27">
        <f>+I55+I51+I48</f>
        <v>0.31000000000000005</v>
      </c>
      <c r="J56" s="27">
        <f>+J55+J51+J48</f>
        <v>0.06</v>
      </c>
    </row>
    <row r="57" spans="2:10" ht="30" customHeight="1">
      <c r="B57" s="111" t="str">
        <f>+'FORMULACIÓN POGD - I'!B6</f>
        <v>Realizar las acciones para el desarrollo de los componentes deTransparencia, acceso a la información y lucha contra la corrupción.</v>
      </c>
      <c r="C57" s="114" t="s">
        <v>206</v>
      </c>
      <c r="D57" s="106">
        <f>+SUM(G59:J59)</f>
        <v>0.5</v>
      </c>
      <c r="E57" s="67" t="s">
        <v>207</v>
      </c>
      <c r="F57" s="68" t="s">
        <v>208</v>
      </c>
      <c r="G57" s="73">
        <v>0.1</v>
      </c>
      <c r="H57" s="73"/>
      <c r="I57" s="73"/>
      <c r="J57" s="73"/>
    </row>
    <row r="58" spans="2:10" ht="30">
      <c r="B58" s="112"/>
      <c r="C58" s="114"/>
      <c r="D58" s="107"/>
      <c r="E58" s="37" t="s">
        <v>209</v>
      </c>
      <c r="F58" s="72" t="s">
        <v>210</v>
      </c>
      <c r="G58" s="73">
        <v>0.1</v>
      </c>
      <c r="H58" s="73">
        <v>0.1</v>
      </c>
      <c r="I58" s="73">
        <v>0.1</v>
      </c>
      <c r="J58" s="73">
        <v>0.1</v>
      </c>
    </row>
    <row r="59" spans="2:10" ht="15.75">
      <c r="B59" s="112"/>
      <c r="C59" s="20" t="s">
        <v>21</v>
      </c>
      <c r="D59" s="20"/>
      <c r="E59" s="21"/>
      <c r="F59" s="21"/>
      <c r="G59" s="26">
        <f>+SUM(G57:G58)</f>
        <v>0.2</v>
      </c>
      <c r="H59" s="26">
        <f>+SUM(H57:H58)</f>
        <v>0.1</v>
      </c>
      <c r="I59" s="26">
        <f>+SUM(I57:I58)</f>
        <v>0.1</v>
      </c>
      <c r="J59" s="26">
        <f>+SUM(J57:J58)</f>
        <v>0.1</v>
      </c>
    </row>
    <row r="60" spans="2:10" ht="30">
      <c r="B60" s="112"/>
      <c r="C60" s="105" t="s">
        <v>211</v>
      </c>
      <c r="D60" s="106">
        <f>+SUM(G63:J63)</f>
        <v>0.5</v>
      </c>
      <c r="E60" s="37" t="s">
        <v>212</v>
      </c>
      <c r="F60" s="72" t="s">
        <v>213</v>
      </c>
      <c r="G60" s="73">
        <v>0.1</v>
      </c>
      <c r="H60" s="73"/>
      <c r="I60" s="73"/>
      <c r="J60" s="73"/>
    </row>
    <row r="61" spans="2:10" ht="72.75">
      <c r="B61" s="112"/>
      <c r="C61" s="105"/>
      <c r="D61" s="107"/>
      <c r="E61" s="67" t="s">
        <v>214</v>
      </c>
      <c r="F61" s="68" t="s">
        <v>215</v>
      </c>
      <c r="G61" s="73">
        <v>0.08</v>
      </c>
      <c r="H61" s="73">
        <v>0.08</v>
      </c>
      <c r="I61" s="73">
        <v>0.08</v>
      </c>
      <c r="J61" s="73">
        <v>0.08</v>
      </c>
    </row>
    <row r="62" spans="2:10" ht="44.25" customHeight="1">
      <c r="B62" s="112"/>
      <c r="C62" s="105"/>
      <c r="D62" s="108"/>
      <c r="E62" s="67" t="s">
        <v>216</v>
      </c>
      <c r="F62" s="68" t="s">
        <v>217</v>
      </c>
      <c r="G62" s="73">
        <v>0.02</v>
      </c>
      <c r="H62" s="73">
        <v>0.02</v>
      </c>
      <c r="I62" s="73">
        <v>0.02</v>
      </c>
      <c r="J62" s="73">
        <v>0.02</v>
      </c>
    </row>
    <row r="63" spans="2:10" ht="15.75">
      <c r="B63" s="112"/>
      <c r="C63" s="20" t="s">
        <v>21</v>
      </c>
      <c r="D63" s="20"/>
      <c r="E63" s="20"/>
      <c r="F63" s="20"/>
      <c r="G63" s="26">
        <f>+SUM(G60:G62)</f>
        <v>0.19999999999999998</v>
      </c>
      <c r="H63" s="26">
        <f>+SUM(H60:H62)</f>
        <v>0.1</v>
      </c>
      <c r="I63" s="26">
        <f>+SUM(I60:I62)</f>
        <v>0.1</v>
      </c>
      <c r="J63" s="26">
        <f>+SUM(J60:J62)</f>
        <v>0.1</v>
      </c>
    </row>
    <row r="64" spans="2:10" ht="15.75">
      <c r="B64" s="113"/>
      <c r="C64" s="22" t="s">
        <v>22</v>
      </c>
      <c r="D64" s="35">
        <f>+SUM(D57:D63)</f>
        <v>1</v>
      </c>
      <c r="E64" s="23"/>
      <c r="F64" s="23"/>
      <c r="G64" s="27">
        <f>+G63+G59</f>
        <v>0.4</v>
      </c>
      <c r="H64" s="27">
        <f>+H63+H59</f>
        <v>0.2</v>
      </c>
      <c r="I64" s="27">
        <f>+I63+I59</f>
        <v>0.2</v>
      </c>
      <c r="J64" s="27">
        <f>+J63+J59</f>
        <v>0.2</v>
      </c>
    </row>
  </sheetData>
  <sheetProtection/>
  <mergeCells count="29">
    <mergeCell ref="D31:D34"/>
    <mergeCell ref="C52:C54"/>
    <mergeCell ref="D52:D54"/>
    <mergeCell ref="B43:B56"/>
    <mergeCell ref="C49:C50"/>
    <mergeCell ref="C43:C47"/>
    <mergeCell ref="D43:D47"/>
    <mergeCell ref="D49:D50"/>
    <mergeCell ref="C57:C58"/>
    <mergeCell ref="D57:D58"/>
    <mergeCell ref="C60:C62"/>
    <mergeCell ref="D60:D62"/>
    <mergeCell ref="B57:B64"/>
    <mergeCell ref="C2:H2"/>
    <mergeCell ref="B3:J3"/>
    <mergeCell ref="C9:C11"/>
    <mergeCell ref="D9:D11"/>
    <mergeCell ref="C6:C7"/>
    <mergeCell ref="D6:D7"/>
    <mergeCell ref="B6:B42"/>
    <mergeCell ref="D24:D25"/>
    <mergeCell ref="C27:C29"/>
    <mergeCell ref="D27:D29"/>
    <mergeCell ref="C13:C17"/>
    <mergeCell ref="D13:D17"/>
    <mergeCell ref="C19:C22"/>
    <mergeCell ref="D19:D22"/>
    <mergeCell ref="C24:C25"/>
    <mergeCell ref="C31:C34"/>
  </mergeCells>
  <printOptions/>
  <pageMargins left="0.7086614173228347" right="0.7086614173228347" top="0.7480314960629921" bottom="0.7480314960629921" header="0.31496062992125984" footer="0.31496062992125984"/>
  <pageSetup orientation="portrait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42"/>
      <c r="B2" s="163"/>
      <c r="C2" s="164"/>
      <c r="D2" s="165" t="s">
        <v>46</v>
      </c>
      <c r="E2" s="166"/>
      <c r="F2" s="166"/>
      <c r="G2" s="166"/>
      <c r="H2" s="166"/>
      <c r="I2" s="166"/>
      <c r="J2" s="167" t="s">
        <v>47</v>
      </c>
      <c r="K2" s="168"/>
      <c r="L2" s="169"/>
      <c r="M2" s="164"/>
      <c r="N2" s="170"/>
    </row>
    <row r="3" spans="1:14" ht="5.25" customHeight="1">
      <c r="A3" s="42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" customHeight="1">
      <c r="A4" s="46"/>
      <c r="B4" s="171" t="s">
        <v>48</v>
      </c>
      <c r="C4" s="172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6"/>
    </row>
    <row r="5" spans="1:14" ht="5.25" customHeight="1">
      <c r="A5" s="46"/>
      <c r="B5" s="47"/>
      <c r="C5" s="48"/>
      <c r="D5" s="48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7.25" customHeight="1">
      <c r="A6" s="46"/>
      <c r="B6" s="149" t="s">
        <v>49</v>
      </c>
      <c r="C6" s="150"/>
      <c r="D6" s="150"/>
      <c r="E6" s="150"/>
      <c r="F6" s="150"/>
      <c r="G6" s="150"/>
      <c r="H6" s="150" t="s">
        <v>50</v>
      </c>
      <c r="I6" s="150"/>
      <c r="J6" s="150"/>
      <c r="K6" s="150"/>
      <c r="L6" s="151" t="s">
        <v>51</v>
      </c>
      <c r="M6" s="152"/>
      <c r="N6" s="153"/>
    </row>
    <row r="7" spans="1:14" ht="43.5" customHeight="1">
      <c r="A7" s="46"/>
      <c r="B7" s="146" t="s">
        <v>52</v>
      </c>
      <c r="C7" s="126"/>
      <c r="D7" s="126"/>
      <c r="E7" s="126"/>
      <c r="F7" s="126"/>
      <c r="G7" s="126"/>
      <c r="H7" s="126" t="s">
        <v>53</v>
      </c>
      <c r="I7" s="126"/>
      <c r="J7" s="126"/>
      <c r="K7" s="126"/>
      <c r="L7" s="154" t="s">
        <v>54</v>
      </c>
      <c r="M7" s="155"/>
      <c r="N7" s="156"/>
    </row>
    <row r="8" spans="1:14" ht="30" customHeight="1">
      <c r="A8" s="46"/>
      <c r="B8" s="147" t="s">
        <v>55</v>
      </c>
      <c r="C8" s="148"/>
      <c r="D8" s="148"/>
      <c r="E8" s="148"/>
      <c r="F8" s="148"/>
      <c r="G8" s="148"/>
      <c r="H8" s="148"/>
      <c r="I8" s="148"/>
      <c r="J8" s="148"/>
      <c r="K8" s="148"/>
      <c r="L8" s="157" t="s">
        <v>56</v>
      </c>
      <c r="M8" s="158"/>
      <c r="N8" s="159"/>
    </row>
    <row r="9" spans="1:14" ht="43.5" customHeight="1">
      <c r="A9" s="46"/>
      <c r="B9" s="160" t="s">
        <v>57</v>
      </c>
      <c r="C9" s="161"/>
      <c r="D9" s="161"/>
      <c r="E9" s="161"/>
      <c r="F9" s="161"/>
      <c r="G9" s="161"/>
      <c r="H9" s="161"/>
      <c r="I9" s="161"/>
      <c r="J9" s="161"/>
      <c r="K9" s="161"/>
      <c r="L9" s="162">
        <v>0.4</v>
      </c>
      <c r="M9" s="126"/>
      <c r="N9" s="127"/>
    </row>
    <row r="10" spans="1:14" ht="5.25" customHeight="1">
      <c r="A10" s="46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4"/>
      <c r="N10" s="55"/>
    </row>
    <row r="11" spans="1:14" ht="15">
      <c r="A11" s="46"/>
      <c r="B11" s="128" t="s">
        <v>58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2"/>
    </row>
    <row r="12" spans="1:14" ht="43.5" customHeight="1">
      <c r="A12" s="46"/>
      <c r="B12" s="146" t="s">
        <v>59</v>
      </c>
      <c r="C12" s="126"/>
      <c r="D12" s="126"/>
      <c r="E12" s="126"/>
      <c r="F12" s="126"/>
      <c r="G12" s="126"/>
      <c r="H12" s="126" t="s">
        <v>60</v>
      </c>
      <c r="I12" s="126"/>
      <c r="J12" s="126"/>
      <c r="K12" s="126"/>
      <c r="L12" s="126"/>
      <c r="M12" s="126"/>
      <c r="N12" s="127"/>
    </row>
    <row r="13" spans="1:14" ht="5.25" customHeight="1">
      <c r="A13" s="46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</row>
    <row r="14" spans="1:14" ht="15">
      <c r="A14" s="46"/>
      <c r="B14" s="128" t="s">
        <v>61</v>
      </c>
      <c r="C14" s="129"/>
      <c r="D14" s="129"/>
      <c r="E14" s="129"/>
      <c r="F14" s="129"/>
      <c r="G14" s="129"/>
      <c r="H14" s="129" t="s">
        <v>62</v>
      </c>
      <c r="I14" s="129"/>
      <c r="J14" s="129"/>
      <c r="K14" s="129"/>
      <c r="L14" s="129"/>
      <c r="M14" s="129"/>
      <c r="N14" s="132"/>
    </row>
    <row r="15" spans="1:14" ht="43.5" customHeight="1">
      <c r="A15" s="46"/>
      <c r="B15" s="146" t="s">
        <v>63</v>
      </c>
      <c r="C15" s="126"/>
      <c r="D15" s="126"/>
      <c r="E15" s="126"/>
      <c r="F15" s="126"/>
      <c r="G15" s="126"/>
      <c r="H15" s="126" t="s">
        <v>64</v>
      </c>
      <c r="I15" s="126"/>
      <c r="J15" s="126"/>
      <c r="K15" s="126"/>
      <c r="L15" s="126"/>
      <c r="M15" s="126"/>
      <c r="N15" s="127"/>
    </row>
    <row r="16" spans="1:14" ht="5.25" customHeight="1">
      <c r="A16" s="46"/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5">
      <c r="A17" s="46"/>
      <c r="B17" s="147" t="s">
        <v>65</v>
      </c>
      <c r="C17" s="148"/>
      <c r="D17" s="148"/>
      <c r="E17" s="148" t="s">
        <v>66</v>
      </c>
      <c r="F17" s="148"/>
      <c r="G17" s="148"/>
      <c r="H17" s="131" t="s">
        <v>67</v>
      </c>
      <c r="I17" s="129"/>
      <c r="J17" s="129"/>
      <c r="K17" s="129"/>
      <c r="L17" s="129"/>
      <c r="M17" s="129"/>
      <c r="N17" s="132"/>
    </row>
    <row r="18" spans="1:14" ht="48" customHeight="1">
      <c r="A18" s="46"/>
      <c r="B18" s="123">
        <v>0</v>
      </c>
      <c r="C18" s="124"/>
      <c r="D18" s="124"/>
      <c r="E18" s="125"/>
      <c r="F18" s="125"/>
      <c r="G18" s="125"/>
      <c r="H18" s="126" t="s">
        <v>68</v>
      </c>
      <c r="I18" s="126"/>
      <c r="J18" s="126"/>
      <c r="K18" s="126"/>
      <c r="L18" s="126"/>
      <c r="M18" s="126"/>
      <c r="N18" s="127"/>
    </row>
    <row r="19" spans="1:14" ht="15">
      <c r="A19" s="46"/>
      <c r="B19" s="128" t="s">
        <v>69</v>
      </c>
      <c r="C19" s="129"/>
      <c r="D19" s="129"/>
      <c r="E19" s="129"/>
      <c r="F19" s="129"/>
      <c r="G19" s="130"/>
      <c r="H19" s="131" t="s">
        <v>70</v>
      </c>
      <c r="I19" s="129"/>
      <c r="J19" s="129"/>
      <c r="K19" s="129"/>
      <c r="L19" s="129"/>
      <c r="M19" s="129"/>
      <c r="N19" s="132"/>
    </row>
    <row r="20" spans="1:14" ht="43.5" customHeight="1">
      <c r="A20" s="46"/>
      <c r="B20" s="133" t="s">
        <v>71</v>
      </c>
      <c r="C20" s="124"/>
      <c r="D20" s="124"/>
      <c r="E20" s="124"/>
      <c r="F20" s="124"/>
      <c r="G20" s="134"/>
      <c r="H20" s="135" t="s">
        <v>72</v>
      </c>
      <c r="I20" s="124"/>
      <c r="J20" s="124"/>
      <c r="K20" s="124"/>
      <c r="L20" s="124"/>
      <c r="M20" s="124"/>
      <c r="N20" s="136"/>
    </row>
    <row r="21" spans="1:14" ht="6" customHeight="1">
      <c r="A21" s="46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</row>
    <row r="22" spans="2:14" s="62" customFormat="1" ht="31.5" customHeight="1">
      <c r="B22" s="119" t="s">
        <v>73</v>
      </c>
      <c r="C22" s="120"/>
      <c r="D22" s="120"/>
      <c r="E22" s="120"/>
      <c r="F22" s="120"/>
      <c r="G22" s="121"/>
      <c r="H22" s="140" t="s">
        <v>74</v>
      </c>
      <c r="I22" s="141"/>
      <c r="J22" s="63"/>
      <c r="K22" s="142" t="s">
        <v>75</v>
      </c>
      <c r="L22" s="143"/>
      <c r="M22" s="143"/>
      <c r="N22" s="144"/>
    </row>
    <row r="23" spans="2:14" s="62" customFormat="1" ht="31.5" customHeight="1">
      <c r="B23" s="137"/>
      <c r="C23" s="138"/>
      <c r="D23" s="138"/>
      <c r="E23" s="138"/>
      <c r="F23" s="138"/>
      <c r="G23" s="139"/>
      <c r="H23" s="140" t="s">
        <v>76</v>
      </c>
      <c r="I23" s="141"/>
      <c r="J23" s="63" t="s">
        <v>221</v>
      </c>
      <c r="K23" s="140"/>
      <c r="L23" s="145"/>
      <c r="M23" s="145"/>
      <c r="N23" s="141"/>
    </row>
    <row r="24" spans="2:14" ht="18.75" customHeight="1">
      <c r="B24" s="119" t="s">
        <v>77</v>
      </c>
      <c r="C24" s="120"/>
      <c r="D24" s="120"/>
      <c r="E24" s="120"/>
      <c r="F24" s="120"/>
      <c r="G24" s="121"/>
      <c r="H24" s="122"/>
      <c r="I24" s="122"/>
      <c r="J24" s="122"/>
      <c r="K24" s="122"/>
      <c r="L24" s="122"/>
      <c r="M24" s="122"/>
      <c r="N24" s="122"/>
    </row>
    <row r="25" spans="2:14" ht="15" customHeight="1" hidden="1">
      <c r="B25" s="90" t="s">
        <v>24</v>
      </c>
      <c r="C25" s="90"/>
      <c r="D25" s="90" t="s">
        <v>25</v>
      </c>
      <c r="E25" s="90"/>
      <c r="F25" s="90"/>
      <c r="G25" s="90" t="s">
        <v>26</v>
      </c>
      <c r="H25" s="90"/>
      <c r="I25" s="90"/>
      <c r="J25" s="90"/>
      <c r="K25" s="90"/>
      <c r="L25" s="90"/>
      <c r="M25" s="90"/>
      <c r="N25" s="90"/>
    </row>
    <row r="26" spans="2:14" ht="37.5" customHeight="1" hidden="1">
      <c r="B26" s="93">
        <v>4</v>
      </c>
      <c r="C26" s="93"/>
      <c r="D26" s="94" t="s">
        <v>78</v>
      </c>
      <c r="E26" s="93"/>
      <c r="F26" s="93"/>
      <c r="G26" s="95" t="s">
        <v>79</v>
      </c>
      <c r="H26" s="95"/>
      <c r="I26" s="95"/>
      <c r="J26" s="95"/>
      <c r="K26" s="95"/>
      <c r="L26" s="95"/>
      <c r="M26" s="95"/>
      <c r="N26" s="95"/>
    </row>
    <row r="27" spans="2:14" ht="15" customHeight="1" hidden="1">
      <c r="B27" s="64" t="s">
        <v>27</v>
      </c>
      <c r="C27" s="97" t="s">
        <v>28</v>
      </c>
      <c r="D27" s="97"/>
      <c r="E27" s="97"/>
      <c r="F27" s="97"/>
      <c r="G27" s="97" t="s">
        <v>80</v>
      </c>
      <c r="H27" s="97"/>
      <c r="I27" s="97"/>
      <c r="J27" s="97"/>
      <c r="K27" s="97" t="s">
        <v>81</v>
      </c>
      <c r="L27" s="97"/>
      <c r="M27" s="97"/>
      <c r="N27" s="97"/>
    </row>
    <row r="28" spans="2:14" ht="15" customHeight="1" hidden="1">
      <c r="B28" s="64" t="s">
        <v>29</v>
      </c>
      <c r="C28" s="97" t="s">
        <v>30</v>
      </c>
      <c r="D28" s="97"/>
      <c r="E28" s="97"/>
      <c r="F28" s="97"/>
      <c r="G28" s="97" t="s">
        <v>31</v>
      </c>
      <c r="H28" s="97"/>
      <c r="I28" s="97"/>
      <c r="J28" s="97"/>
      <c r="K28" s="97" t="s">
        <v>32</v>
      </c>
      <c r="L28" s="97"/>
      <c r="M28" s="97"/>
      <c r="N28" s="97"/>
    </row>
    <row r="29" spans="2:14" ht="45" customHeight="1" hidden="1">
      <c r="B29" s="64" t="s">
        <v>33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2:14" ht="15" customHeight="1" hidden="1">
      <c r="B30" s="90" t="s">
        <v>34</v>
      </c>
      <c r="C30" s="90"/>
      <c r="D30" s="90"/>
      <c r="E30" s="90"/>
      <c r="F30" s="90"/>
      <c r="G30" s="90" t="s">
        <v>35</v>
      </c>
      <c r="H30" s="90"/>
      <c r="I30" s="90"/>
      <c r="J30" s="90"/>
      <c r="K30" s="90" t="s">
        <v>36</v>
      </c>
      <c r="L30" s="90"/>
      <c r="M30" s="90"/>
      <c r="N30" s="90"/>
    </row>
    <row r="192" ht="15">
      <c r="R192" s="65" t="s">
        <v>82</v>
      </c>
    </row>
    <row r="193" ht="15">
      <c r="R193" s="65" t="s">
        <v>83</v>
      </c>
    </row>
    <row r="194" ht="15">
      <c r="R194" s="65" t="s">
        <v>84</v>
      </c>
    </row>
    <row r="195" ht="15">
      <c r="R195" s="65" t="s">
        <v>13</v>
      </c>
    </row>
    <row r="196" ht="15">
      <c r="R196" s="65" t="s">
        <v>85</v>
      </c>
    </row>
    <row r="197" ht="15">
      <c r="R197" s="65" t="s">
        <v>86</v>
      </c>
    </row>
    <row r="198" ht="15">
      <c r="R198" s="65" t="s">
        <v>87</v>
      </c>
    </row>
    <row r="199" ht="15">
      <c r="R199" s="65" t="s">
        <v>88</v>
      </c>
    </row>
    <row r="200" ht="15">
      <c r="R200" s="65" t="s">
        <v>89</v>
      </c>
    </row>
    <row r="201" ht="15">
      <c r="R201" s="65" t="s">
        <v>90</v>
      </c>
    </row>
    <row r="202" ht="15">
      <c r="R202" s="65" t="s">
        <v>91</v>
      </c>
    </row>
    <row r="203" ht="15">
      <c r="R203" s="65" t="s">
        <v>92</v>
      </c>
    </row>
    <row r="204" ht="15">
      <c r="R204" s="65" t="s">
        <v>93</v>
      </c>
    </row>
    <row r="205" ht="15">
      <c r="R205" s="65" t="s">
        <v>94</v>
      </c>
    </row>
    <row r="206" ht="15">
      <c r="R206" s="65" t="s">
        <v>95</v>
      </c>
    </row>
    <row r="207" ht="15">
      <c r="R207" s="65" t="s">
        <v>96</v>
      </c>
    </row>
    <row r="208" ht="15">
      <c r="R208" s="65" t="s">
        <v>97</v>
      </c>
    </row>
    <row r="209" ht="15">
      <c r="R209" s="65" t="s">
        <v>98</v>
      </c>
    </row>
    <row r="210" ht="15">
      <c r="R210" s="65" t="s">
        <v>99</v>
      </c>
    </row>
    <row r="211" ht="15">
      <c r="R211" s="65" t="s">
        <v>100</v>
      </c>
    </row>
    <row r="215" ht="15">
      <c r="R215" s="65" t="s">
        <v>101</v>
      </c>
    </row>
    <row r="216" ht="15">
      <c r="R216" s="65" t="s">
        <v>102</v>
      </c>
    </row>
    <row r="217" ht="15">
      <c r="R217" s="65" t="s">
        <v>103</v>
      </c>
    </row>
    <row r="218" ht="15">
      <c r="R218" s="65" t="s">
        <v>104</v>
      </c>
    </row>
    <row r="219" ht="15">
      <c r="R219" s="65" t="s">
        <v>105</v>
      </c>
    </row>
    <row r="220" ht="15">
      <c r="R220" s="65" t="s">
        <v>106</v>
      </c>
    </row>
    <row r="221" ht="15">
      <c r="R221" s="65" t="s">
        <v>107</v>
      </c>
    </row>
    <row r="223" ht="15">
      <c r="R223" s="65" t="s">
        <v>54</v>
      </c>
    </row>
    <row r="224" ht="15">
      <c r="R224" s="65" t="s">
        <v>108</v>
      </c>
    </row>
    <row r="225" ht="15">
      <c r="R225" s="65" t="s">
        <v>109</v>
      </c>
    </row>
    <row r="227" ht="15">
      <c r="R227" s="65" t="s">
        <v>110</v>
      </c>
    </row>
    <row r="228" ht="15">
      <c r="R228" s="65" t="s">
        <v>111</v>
      </c>
    </row>
    <row r="229" ht="15">
      <c r="R229" s="65" t="s">
        <v>112</v>
      </c>
    </row>
    <row r="230" ht="15">
      <c r="R230" s="65" t="s">
        <v>113</v>
      </c>
    </row>
    <row r="232" ht="15">
      <c r="R232" s="66" t="s">
        <v>114</v>
      </c>
    </row>
    <row r="233" ht="15">
      <c r="R233" s="66" t="s">
        <v>115</v>
      </c>
    </row>
    <row r="234" ht="15">
      <c r="R234" s="66" t="s">
        <v>116</v>
      </c>
    </row>
    <row r="235" ht="15">
      <c r="R235" s="66" t="s">
        <v>117</v>
      </c>
    </row>
    <row r="237" ht="15">
      <c r="R237" s="66" t="s">
        <v>71</v>
      </c>
    </row>
    <row r="238" ht="15">
      <c r="R238" s="66" t="s">
        <v>118</v>
      </c>
    </row>
    <row r="239" ht="15">
      <c r="R239" s="66" t="s">
        <v>119</v>
      </c>
    </row>
    <row r="241" ht="15">
      <c r="R241" s="66" t="s">
        <v>72</v>
      </c>
    </row>
    <row r="242" ht="15">
      <c r="R242" s="66" t="s">
        <v>120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42"/>
      <c r="B2" s="163"/>
      <c r="C2" s="164"/>
      <c r="D2" s="165" t="s">
        <v>46</v>
      </c>
      <c r="E2" s="166"/>
      <c r="F2" s="166"/>
      <c r="G2" s="166"/>
      <c r="H2" s="166"/>
      <c r="I2" s="166"/>
      <c r="J2" s="167" t="s">
        <v>47</v>
      </c>
      <c r="K2" s="168"/>
      <c r="L2" s="169"/>
      <c r="M2" s="164"/>
      <c r="N2" s="170"/>
    </row>
    <row r="3" spans="1:14" ht="5.25" customHeight="1">
      <c r="A3" s="42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" customHeight="1">
      <c r="A4" s="46"/>
      <c r="B4" s="171" t="s">
        <v>48</v>
      </c>
      <c r="C4" s="172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6"/>
    </row>
    <row r="5" spans="1:14" ht="5.25" customHeight="1">
      <c r="A5" s="46"/>
      <c r="B5" s="47"/>
      <c r="C5" s="48"/>
      <c r="D5" s="48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7.25" customHeight="1">
      <c r="A6" s="46"/>
      <c r="B6" s="149" t="s">
        <v>49</v>
      </c>
      <c r="C6" s="150"/>
      <c r="D6" s="150"/>
      <c r="E6" s="150"/>
      <c r="F6" s="150"/>
      <c r="G6" s="150"/>
      <c r="H6" s="150" t="s">
        <v>50</v>
      </c>
      <c r="I6" s="150"/>
      <c r="J6" s="150"/>
      <c r="K6" s="150"/>
      <c r="L6" s="151" t="s">
        <v>51</v>
      </c>
      <c r="M6" s="152"/>
      <c r="N6" s="153"/>
    </row>
    <row r="7" spans="1:14" ht="43.5" customHeight="1">
      <c r="A7" s="46"/>
      <c r="B7" s="146" t="s">
        <v>121</v>
      </c>
      <c r="C7" s="126"/>
      <c r="D7" s="126"/>
      <c r="E7" s="126"/>
      <c r="F7" s="126"/>
      <c r="G7" s="126"/>
      <c r="H7" s="126" t="s">
        <v>53</v>
      </c>
      <c r="I7" s="126"/>
      <c r="J7" s="126"/>
      <c r="K7" s="126"/>
      <c r="L7" s="154" t="s">
        <v>54</v>
      </c>
      <c r="M7" s="155"/>
      <c r="N7" s="156"/>
    </row>
    <row r="8" spans="1:14" ht="30" customHeight="1">
      <c r="A8" s="46"/>
      <c r="B8" s="147" t="s">
        <v>55</v>
      </c>
      <c r="C8" s="148"/>
      <c r="D8" s="148"/>
      <c r="E8" s="148"/>
      <c r="F8" s="148"/>
      <c r="G8" s="148"/>
      <c r="H8" s="148"/>
      <c r="I8" s="148"/>
      <c r="J8" s="148"/>
      <c r="K8" s="148"/>
      <c r="L8" s="157" t="s">
        <v>56</v>
      </c>
      <c r="M8" s="158"/>
      <c r="N8" s="159"/>
    </row>
    <row r="9" spans="1:14" ht="43.5" customHeight="1">
      <c r="A9" s="46"/>
      <c r="B9" s="160" t="s">
        <v>122</v>
      </c>
      <c r="C9" s="161"/>
      <c r="D9" s="161"/>
      <c r="E9" s="161"/>
      <c r="F9" s="161"/>
      <c r="G9" s="161"/>
      <c r="H9" s="161"/>
      <c r="I9" s="161"/>
      <c r="J9" s="161"/>
      <c r="K9" s="161"/>
      <c r="L9" s="162">
        <v>0.3</v>
      </c>
      <c r="M9" s="126"/>
      <c r="N9" s="127"/>
    </row>
    <row r="10" spans="1:14" ht="5.25" customHeight="1">
      <c r="A10" s="46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4"/>
      <c r="N10" s="55"/>
    </row>
    <row r="11" spans="1:14" ht="15">
      <c r="A11" s="46"/>
      <c r="B11" s="128" t="s">
        <v>58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2"/>
    </row>
    <row r="12" spans="1:14" ht="43.5" customHeight="1">
      <c r="A12" s="46"/>
      <c r="B12" s="146" t="s">
        <v>123</v>
      </c>
      <c r="C12" s="126"/>
      <c r="D12" s="126"/>
      <c r="E12" s="126"/>
      <c r="F12" s="126"/>
      <c r="G12" s="126"/>
      <c r="H12" s="126" t="s">
        <v>124</v>
      </c>
      <c r="I12" s="126"/>
      <c r="J12" s="126"/>
      <c r="K12" s="126"/>
      <c r="L12" s="126"/>
      <c r="M12" s="126"/>
      <c r="N12" s="127"/>
    </row>
    <row r="13" spans="1:14" ht="5.25" customHeight="1">
      <c r="A13" s="46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</row>
    <row r="14" spans="1:14" ht="15">
      <c r="A14" s="46"/>
      <c r="B14" s="128" t="s">
        <v>61</v>
      </c>
      <c r="C14" s="129"/>
      <c r="D14" s="129"/>
      <c r="E14" s="129"/>
      <c r="F14" s="129"/>
      <c r="G14" s="129"/>
      <c r="H14" s="129" t="s">
        <v>62</v>
      </c>
      <c r="I14" s="129"/>
      <c r="J14" s="129"/>
      <c r="K14" s="129"/>
      <c r="L14" s="129"/>
      <c r="M14" s="129"/>
      <c r="N14" s="132"/>
    </row>
    <row r="15" spans="1:14" ht="43.5" customHeight="1">
      <c r="A15" s="46"/>
      <c r="B15" s="146" t="s">
        <v>63</v>
      </c>
      <c r="C15" s="126"/>
      <c r="D15" s="126"/>
      <c r="E15" s="126"/>
      <c r="F15" s="126"/>
      <c r="G15" s="126"/>
      <c r="H15" s="126" t="s">
        <v>64</v>
      </c>
      <c r="I15" s="126"/>
      <c r="J15" s="126"/>
      <c r="K15" s="126"/>
      <c r="L15" s="126"/>
      <c r="M15" s="126"/>
      <c r="N15" s="127"/>
    </row>
    <row r="16" spans="1:14" ht="5.25" customHeight="1">
      <c r="A16" s="46"/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5">
      <c r="A17" s="46"/>
      <c r="B17" s="147" t="s">
        <v>65</v>
      </c>
      <c r="C17" s="148"/>
      <c r="D17" s="148"/>
      <c r="E17" s="148" t="s">
        <v>66</v>
      </c>
      <c r="F17" s="148"/>
      <c r="G17" s="148"/>
      <c r="H17" s="131" t="s">
        <v>67</v>
      </c>
      <c r="I17" s="129"/>
      <c r="J17" s="129"/>
      <c r="K17" s="129"/>
      <c r="L17" s="129"/>
      <c r="M17" s="129"/>
      <c r="N17" s="132"/>
    </row>
    <row r="18" spans="1:14" ht="48" customHeight="1">
      <c r="A18" s="46"/>
      <c r="B18" s="123">
        <v>0</v>
      </c>
      <c r="C18" s="124"/>
      <c r="D18" s="124"/>
      <c r="E18" s="125"/>
      <c r="F18" s="125"/>
      <c r="G18" s="125"/>
      <c r="H18" s="126" t="s">
        <v>68</v>
      </c>
      <c r="I18" s="126"/>
      <c r="J18" s="126"/>
      <c r="K18" s="126"/>
      <c r="L18" s="126"/>
      <c r="M18" s="126"/>
      <c r="N18" s="127"/>
    </row>
    <row r="19" spans="1:14" ht="15">
      <c r="A19" s="46"/>
      <c r="B19" s="128" t="s">
        <v>69</v>
      </c>
      <c r="C19" s="129"/>
      <c r="D19" s="129"/>
      <c r="E19" s="129"/>
      <c r="F19" s="129"/>
      <c r="G19" s="130"/>
      <c r="H19" s="131" t="s">
        <v>70</v>
      </c>
      <c r="I19" s="129"/>
      <c r="J19" s="129"/>
      <c r="K19" s="129"/>
      <c r="L19" s="129"/>
      <c r="M19" s="129"/>
      <c r="N19" s="132"/>
    </row>
    <row r="20" spans="1:14" ht="43.5" customHeight="1">
      <c r="A20" s="46"/>
      <c r="B20" s="133" t="s">
        <v>71</v>
      </c>
      <c r="C20" s="124"/>
      <c r="D20" s="124"/>
      <c r="E20" s="124"/>
      <c r="F20" s="124"/>
      <c r="G20" s="134"/>
      <c r="H20" s="135" t="s">
        <v>72</v>
      </c>
      <c r="I20" s="124"/>
      <c r="J20" s="124"/>
      <c r="K20" s="124"/>
      <c r="L20" s="124"/>
      <c r="M20" s="124"/>
      <c r="N20" s="136"/>
    </row>
    <row r="21" spans="1:14" ht="6" customHeight="1">
      <c r="A21" s="46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</row>
    <row r="22" spans="2:14" s="62" customFormat="1" ht="31.5" customHeight="1">
      <c r="B22" s="119" t="s">
        <v>73</v>
      </c>
      <c r="C22" s="120"/>
      <c r="D22" s="120"/>
      <c r="E22" s="120"/>
      <c r="F22" s="120"/>
      <c r="G22" s="121"/>
      <c r="H22" s="140" t="s">
        <v>74</v>
      </c>
      <c r="I22" s="141"/>
      <c r="J22" s="63"/>
      <c r="K22" s="142" t="s">
        <v>75</v>
      </c>
      <c r="L22" s="143"/>
      <c r="M22" s="143"/>
      <c r="N22" s="144"/>
    </row>
    <row r="23" spans="2:14" s="62" customFormat="1" ht="31.5" customHeight="1">
      <c r="B23" s="137"/>
      <c r="C23" s="138"/>
      <c r="D23" s="138"/>
      <c r="E23" s="138"/>
      <c r="F23" s="138"/>
      <c r="G23" s="139"/>
      <c r="H23" s="140" t="s">
        <v>76</v>
      </c>
      <c r="I23" s="141"/>
      <c r="J23" s="63" t="s">
        <v>221</v>
      </c>
      <c r="K23" s="140"/>
      <c r="L23" s="145"/>
      <c r="M23" s="145"/>
      <c r="N23" s="141"/>
    </row>
    <row r="24" spans="2:14" ht="18.75" customHeight="1">
      <c r="B24" s="119" t="s">
        <v>77</v>
      </c>
      <c r="C24" s="120"/>
      <c r="D24" s="120"/>
      <c r="E24" s="120"/>
      <c r="F24" s="120"/>
      <c r="G24" s="121"/>
      <c r="H24" s="122"/>
      <c r="I24" s="122"/>
      <c r="J24" s="122"/>
      <c r="K24" s="122"/>
      <c r="L24" s="122"/>
      <c r="M24" s="122"/>
      <c r="N24" s="122"/>
    </row>
    <row r="25" spans="2:14" ht="15" customHeight="1" hidden="1">
      <c r="B25" s="90" t="s">
        <v>24</v>
      </c>
      <c r="C25" s="90"/>
      <c r="D25" s="90" t="s">
        <v>25</v>
      </c>
      <c r="E25" s="90"/>
      <c r="F25" s="90"/>
      <c r="G25" s="90" t="s">
        <v>26</v>
      </c>
      <c r="H25" s="90"/>
      <c r="I25" s="90"/>
      <c r="J25" s="90"/>
      <c r="K25" s="90"/>
      <c r="L25" s="90"/>
      <c r="M25" s="90"/>
      <c r="N25" s="90"/>
    </row>
    <row r="26" spans="2:14" ht="37.5" customHeight="1" hidden="1">
      <c r="B26" s="93">
        <v>4</v>
      </c>
      <c r="C26" s="93"/>
      <c r="D26" s="94" t="s">
        <v>78</v>
      </c>
      <c r="E26" s="93"/>
      <c r="F26" s="93"/>
      <c r="G26" s="95" t="s">
        <v>79</v>
      </c>
      <c r="H26" s="95"/>
      <c r="I26" s="95"/>
      <c r="J26" s="95"/>
      <c r="K26" s="95"/>
      <c r="L26" s="95"/>
      <c r="M26" s="95"/>
      <c r="N26" s="95"/>
    </row>
    <row r="27" spans="2:14" ht="15" customHeight="1" hidden="1">
      <c r="B27" s="64" t="s">
        <v>27</v>
      </c>
      <c r="C27" s="97" t="s">
        <v>28</v>
      </c>
      <c r="D27" s="97"/>
      <c r="E27" s="97"/>
      <c r="F27" s="97"/>
      <c r="G27" s="97" t="s">
        <v>80</v>
      </c>
      <c r="H27" s="97"/>
      <c r="I27" s="97"/>
      <c r="J27" s="97"/>
      <c r="K27" s="97" t="s">
        <v>81</v>
      </c>
      <c r="L27" s="97"/>
      <c r="M27" s="97"/>
      <c r="N27" s="97"/>
    </row>
    <row r="28" spans="2:14" ht="15" customHeight="1" hidden="1">
      <c r="B28" s="64" t="s">
        <v>29</v>
      </c>
      <c r="C28" s="97" t="s">
        <v>30</v>
      </c>
      <c r="D28" s="97"/>
      <c r="E28" s="97"/>
      <c r="F28" s="97"/>
      <c r="G28" s="97" t="s">
        <v>31</v>
      </c>
      <c r="H28" s="97"/>
      <c r="I28" s="97"/>
      <c r="J28" s="97"/>
      <c r="K28" s="97" t="s">
        <v>32</v>
      </c>
      <c r="L28" s="97"/>
      <c r="M28" s="97"/>
      <c r="N28" s="97"/>
    </row>
    <row r="29" spans="2:14" ht="45" customHeight="1" hidden="1">
      <c r="B29" s="64" t="s">
        <v>33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2:14" ht="15" customHeight="1" hidden="1">
      <c r="B30" s="90" t="s">
        <v>34</v>
      </c>
      <c r="C30" s="90"/>
      <c r="D30" s="90"/>
      <c r="E30" s="90"/>
      <c r="F30" s="90"/>
      <c r="G30" s="90" t="s">
        <v>35</v>
      </c>
      <c r="H30" s="90"/>
      <c r="I30" s="90"/>
      <c r="J30" s="90"/>
      <c r="K30" s="90" t="s">
        <v>36</v>
      </c>
      <c r="L30" s="90"/>
      <c r="M30" s="90"/>
      <c r="N30" s="90"/>
    </row>
    <row r="192" ht="15">
      <c r="R192" s="65" t="s">
        <v>82</v>
      </c>
    </row>
    <row r="193" ht="15">
      <c r="R193" s="65" t="s">
        <v>83</v>
      </c>
    </row>
    <row r="194" ht="15">
      <c r="R194" s="65" t="s">
        <v>84</v>
      </c>
    </row>
    <row r="195" ht="15">
      <c r="R195" s="65" t="s">
        <v>13</v>
      </c>
    </row>
    <row r="196" ht="15">
      <c r="R196" s="65" t="s">
        <v>85</v>
      </c>
    </row>
    <row r="197" ht="15">
      <c r="R197" s="65" t="s">
        <v>86</v>
      </c>
    </row>
    <row r="198" ht="15">
      <c r="R198" s="65" t="s">
        <v>87</v>
      </c>
    </row>
    <row r="199" ht="15">
      <c r="R199" s="65" t="s">
        <v>88</v>
      </c>
    </row>
    <row r="200" ht="15">
      <c r="R200" s="65" t="s">
        <v>89</v>
      </c>
    </row>
    <row r="201" ht="15">
      <c r="R201" s="65" t="s">
        <v>90</v>
      </c>
    </row>
    <row r="202" ht="15">
      <c r="R202" s="65" t="s">
        <v>91</v>
      </c>
    </row>
    <row r="203" ht="15">
      <c r="R203" s="65" t="s">
        <v>92</v>
      </c>
    </row>
    <row r="204" ht="15">
      <c r="R204" s="65" t="s">
        <v>93</v>
      </c>
    </row>
    <row r="205" ht="15">
      <c r="R205" s="65" t="s">
        <v>94</v>
      </c>
    </row>
    <row r="206" ht="15">
      <c r="R206" s="65" t="s">
        <v>95</v>
      </c>
    </row>
    <row r="207" ht="15">
      <c r="R207" s="65" t="s">
        <v>96</v>
      </c>
    </row>
    <row r="208" ht="15">
      <c r="R208" s="65" t="s">
        <v>97</v>
      </c>
    </row>
    <row r="209" ht="15">
      <c r="R209" s="65" t="s">
        <v>98</v>
      </c>
    </row>
    <row r="210" ht="15">
      <c r="R210" s="65" t="s">
        <v>99</v>
      </c>
    </row>
    <row r="211" ht="15">
      <c r="R211" s="65" t="s">
        <v>100</v>
      </c>
    </row>
    <row r="215" ht="15">
      <c r="R215" s="65" t="s">
        <v>101</v>
      </c>
    </row>
    <row r="216" ht="15">
      <c r="R216" s="65" t="s">
        <v>102</v>
      </c>
    </row>
    <row r="217" ht="15">
      <c r="R217" s="65" t="s">
        <v>103</v>
      </c>
    </row>
    <row r="218" ht="15">
      <c r="R218" s="65" t="s">
        <v>104</v>
      </c>
    </row>
    <row r="219" ht="15">
      <c r="R219" s="65" t="s">
        <v>105</v>
      </c>
    </row>
    <row r="220" ht="15">
      <c r="R220" s="65" t="s">
        <v>106</v>
      </c>
    </row>
    <row r="221" ht="15">
      <c r="R221" s="65" t="s">
        <v>107</v>
      </c>
    </row>
    <row r="223" ht="15">
      <c r="R223" s="65" t="s">
        <v>54</v>
      </c>
    </row>
    <row r="224" ht="15">
      <c r="R224" s="65" t="s">
        <v>108</v>
      </c>
    </row>
    <row r="225" ht="15">
      <c r="R225" s="65" t="s">
        <v>109</v>
      </c>
    </row>
    <row r="227" ht="15">
      <c r="R227" s="65" t="s">
        <v>110</v>
      </c>
    </row>
    <row r="228" ht="15">
      <c r="R228" s="65" t="s">
        <v>111</v>
      </c>
    </row>
    <row r="229" ht="15">
      <c r="R229" s="65" t="s">
        <v>112</v>
      </c>
    </row>
    <row r="230" ht="15">
      <c r="R230" s="65" t="s">
        <v>113</v>
      </c>
    </row>
    <row r="232" ht="15">
      <c r="R232" s="66" t="s">
        <v>114</v>
      </c>
    </row>
    <row r="233" ht="15">
      <c r="R233" s="66" t="s">
        <v>115</v>
      </c>
    </row>
    <row r="234" ht="15">
      <c r="R234" s="66" t="s">
        <v>116</v>
      </c>
    </row>
    <row r="235" ht="15">
      <c r="R235" s="66" t="s">
        <v>117</v>
      </c>
    </row>
    <row r="237" ht="15">
      <c r="R237" s="66" t="s">
        <v>71</v>
      </c>
    </row>
    <row r="238" ht="15">
      <c r="R238" s="66" t="s">
        <v>118</v>
      </c>
    </row>
    <row r="239" ht="15">
      <c r="R239" s="66" t="s">
        <v>119</v>
      </c>
    </row>
    <row r="241" ht="15">
      <c r="R241" s="66" t="s">
        <v>72</v>
      </c>
    </row>
    <row r="242" ht="15">
      <c r="R242" s="66" t="s">
        <v>120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H20:N20">
      <formula1>$R$241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42"/>
      <c r="B2" s="163"/>
      <c r="C2" s="164"/>
      <c r="D2" s="165" t="s">
        <v>46</v>
      </c>
      <c r="E2" s="166"/>
      <c r="F2" s="166"/>
      <c r="G2" s="166"/>
      <c r="H2" s="166"/>
      <c r="I2" s="166"/>
      <c r="J2" s="167" t="s">
        <v>47</v>
      </c>
      <c r="K2" s="168"/>
      <c r="L2" s="169"/>
      <c r="M2" s="164"/>
      <c r="N2" s="170"/>
    </row>
    <row r="3" spans="1:14" ht="5.25" customHeight="1">
      <c r="A3" s="42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" customHeight="1">
      <c r="A4" s="46"/>
      <c r="B4" s="171" t="s">
        <v>48</v>
      </c>
      <c r="C4" s="172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6"/>
    </row>
    <row r="5" spans="1:14" ht="5.25" customHeight="1">
      <c r="A5" s="46"/>
      <c r="B5" s="47"/>
      <c r="C5" s="48"/>
      <c r="D5" s="48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7.25" customHeight="1">
      <c r="A6" s="46"/>
      <c r="B6" s="149" t="s">
        <v>49</v>
      </c>
      <c r="C6" s="150"/>
      <c r="D6" s="150"/>
      <c r="E6" s="150"/>
      <c r="F6" s="150"/>
      <c r="G6" s="150"/>
      <c r="H6" s="150" t="s">
        <v>50</v>
      </c>
      <c r="I6" s="150"/>
      <c r="J6" s="150"/>
      <c r="K6" s="150"/>
      <c r="L6" s="151" t="s">
        <v>51</v>
      </c>
      <c r="M6" s="152"/>
      <c r="N6" s="153"/>
    </row>
    <row r="7" spans="1:14" ht="43.5" customHeight="1">
      <c r="A7" s="46"/>
      <c r="B7" s="146" t="s">
        <v>125</v>
      </c>
      <c r="C7" s="126"/>
      <c r="D7" s="126"/>
      <c r="E7" s="126"/>
      <c r="F7" s="126"/>
      <c r="G7" s="126"/>
      <c r="H7" s="126" t="s">
        <v>53</v>
      </c>
      <c r="I7" s="126"/>
      <c r="J7" s="126"/>
      <c r="K7" s="126"/>
      <c r="L7" s="154" t="s">
        <v>54</v>
      </c>
      <c r="M7" s="155"/>
      <c r="N7" s="156"/>
    </row>
    <row r="8" spans="1:14" ht="30" customHeight="1">
      <c r="A8" s="46"/>
      <c r="B8" s="147" t="s">
        <v>55</v>
      </c>
      <c r="C8" s="148"/>
      <c r="D8" s="148"/>
      <c r="E8" s="148"/>
      <c r="F8" s="148"/>
      <c r="G8" s="148"/>
      <c r="H8" s="148"/>
      <c r="I8" s="148"/>
      <c r="J8" s="148"/>
      <c r="K8" s="148"/>
      <c r="L8" s="157" t="s">
        <v>56</v>
      </c>
      <c r="M8" s="158"/>
      <c r="N8" s="159"/>
    </row>
    <row r="9" spans="1:14" ht="43.5" customHeight="1">
      <c r="A9" s="46"/>
      <c r="B9" s="177" t="s">
        <v>126</v>
      </c>
      <c r="C9" s="178"/>
      <c r="D9" s="178"/>
      <c r="E9" s="178"/>
      <c r="F9" s="178"/>
      <c r="G9" s="178"/>
      <c r="H9" s="178"/>
      <c r="I9" s="178"/>
      <c r="J9" s="178"/>
      <c r="K9" s="178"/>
      <c r="L9" s="162">
        <v>0.3</v>
      </c>
      <c r="M9" s="126"/>
      <c r="N9" s="127"/>
    </row>
    <row r="10" spans="1:14" ht="5.25" customHeight="1">
      <c r="A10" s="46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4"/>
      <c r="N10" s="55"/>
    </row>
    <row r="11" spans="1:14" ht="15">
      <c r="A11" s="46"/>
      <c r="B11" s="128" t="s">
        <v>58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2"/>
    </row>
    <row r="12" spans="1:14" ht="43.5" customHeight="1">
      <c r="A12" s="46"/>
      <c r="B12" s="146" t="s">
        <v>127</v>
      </c>
      <c r="C12" s="126"/>
      <c r="D12" s="126"/>
      <c r="E12" s="126"/>
      <c r="F12" s="126"/>
      <c r="G12" s="126"/>
      <c r="H12" s="126" t="s">
        <v>128</v>
      </c>
      <c r="I12" s="126"/>
      <c r="J12" s="126"/>
      <c r="K12" s="126"/>
      <c r="L12" s="126"/>
      <c r="M12" s="126"/>
      <c r="N12" s="127"/>
    </row>
    <row r="13" spans="1:14" ht="5.25" customHeight="1">
      <c r="A13" s="46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</row>
    <row r="14" spans="1:14" ht="15">
      <c r="A14" s="46"/>
      <c r="B14" s="128" t="s">
        <v>61</v>
      </c>
      <c r="C14" s="129"/>
      <c r="D14" s="129"/>
      <c r="E14" s="129"/>
      <c r="F14" s="129"/>
      <c r="G14" s="129"/>
      <c r="H14" s="129" t="s">
        <v>62</v>
      </c>
      <c r="I14" s="129"/>
      <c r="J14" s="129"/>
      <c r="K14" s="129"/>
      <c r="L14" s="129"/>
      <c r="M14" s="129"/>
      <c r="N14" s="132"/>
    </row>
    <row r="15" spans="1:14" ht="43.5" customHeight="1">
      <c r="A15" s="46"/>
      <c r="B15" s="146" t="s">
        <v>63</v>
      </c>
      <c r="C15" s="126"/>
      <c r="D15" s="126"/>
      <c r="E15" s="126"/>
      <c r="F15" s="126"/>
      <c r="G15" s="126"/>
      <c r="H15" s="126" t="s">
        <v>64</v>
      </c>
      <c r="I15" s="126"/>
      <c r="J15" s="126"/>
      <c r="K15" s="126"/>
      <c r="L15" s="126"/>
      <c r="M15" s="126"/>
      <c r="N15" s="127"/>
    </row>
    <row r="16" spans="1:14" ht="5.25" customHeight="1">
      <c r="A16" s="46"/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5">
      <c r="A17" s="46"/>
      <c r="B17" s="147" t="s">
        <v>65</v>
      </c>
      <c r="C17" s="148"/>
      <c r="D17" s="148"/>
      <c r="E17" s="148" t="s">
        <v>66</v>
      </c>
      <c r="F17" s="148"/>
      <c r="G17" s="148"/>
      <c r="H17" s="131" t="s">
        <v>67</v>
      </c>
      <c r="I17" s="129"/>
      <c r="J17" s="129"/>
      <c r="K17" s="129"/>
      <c r="L17" s="129"/>
      <c r="M17" s="129"/>
      <c r="N17" s="132"/>
    </row>
    <row r="18" spans="1:14" ht="48" customHeight="1">
      <c r="A18" s="46"/>
      <c r="B18" s="123">
        <v>0</v>
      </c>
      <c r="C18" s="124"/>
      <c r="D18" s="124"/>
      <c r="E18" s="125"/>
      <c r="F18" s="125"/>
      <c r="G18" s="125"/>
      <c r="H18" s="126" t="s">
        <v>68</v>
      </c>
      <c r="I18" s="126"/>
      <c r="J18" s="126"/>
      <c r="K18" s="126"/>
      <c r="L18" s="126"/>
      <c r="M18" s="126"/>
      <c r="N18" s="127"/>
    </row>
    <row r="19" spans="1:14" ht="15">
      <c r="A19" s="46"/>
      <c r="B19" s="128" t="s">
        <v>69</v>
      </c>
      <c r="C19" s="129"/>
      <c r="D19" s="129"/>
      <c r="E19" s="129"/>
      <c r="F19" s="129"/>
      <c r="G19" s="130"/>
      <c r="H19" s="131" t="s">
        <v>70</v>
      </c>
      <c r="I19" s="129"/>
      <c r="J19" s="129"/>
      <c r="K19" s="129"/>
      <c r="L19" s="129"/>
      <c r="M19" s="129"/>
      <c r="N19" s="132"/>
    </row>
    <row r="20" spans="1:14" ht="43.5" customHeight="1">
      <c r="A20" s="46"/>
      <c r="B20" s="133" t="s">
        <v>71</v>
      </c>
      <c r="C20" s="124"/>
      <c r="D20" s="124"/>
      <c r="E20" s="124"/>
      <c r="F20" s="124"/>
      <c r="G20" s="134"/>
      <c r="H20" s="135" t="s">
        <v>72</v>
      </c>
      <c r="I20" s="124"/>
      <c r="J20" s="124"/>
      <c r="K20" s="124"/>
      <c r="L20" s="124"/>
      <c r="M20" s="124"/>
      <c r="N20" s="136"/>
    </row>
    <row r="21" spans="1:14" ht="6" customHeight="1">
      <c r="A21" s="46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</row>
    <row r="22" spans="2:14" s="62" customFormat="1" ht="31.5" customHeight="1">
      <c r="B22" s="119" t="s">
        <v>73</v>
      </c>
      <c r="C22" s="120"/>
      <c r="D22" s="120"/>
      <c r="E22" s="120"/>
      <c r="F22" s="120"/>
      <c r="G22" s="121"/>
      <c r="H22" s="140" t="s">
        <v>74</v>
      </c>
      <c r="I22" s="141"/>
      <c r="J22" s="63"/>
      <c r="K22" s="142" t="s">
        <v>75</v>
      </c>
      <c r="L22" s="143"/>
      <c r="M22" s="143"/>
      <c r="N22" s="144"/>
    </row>
    <row r="23" spans="2:14" s="62" customFormat="1" ht="29.25" customHeight="1">
      <c r="B23" s="137"/>
      <c r="C23" s="138"/>
      <c r="D23" s="138"/>
      <c r="E23" s="138"/>
      <c r="F23" s="138"/>
      <c r="G23" s="139"/>
      <c r="H23" s="140" t="s">
        <v>76</v>
      </c>
      <c r="I23" s="141"/>
      <c r="J23" s="63" t="s">
        <v>221</v>
      </c>
      <c r="K23" s="140"/>
      <c r="L23" s="145"/>
      <c r="M23" s="145"/>
      <c r="N23" s="141"/>
    </row>
    <row r="24" spans="2:14" ht="18.75" customHeight="1">
      <c r="B24" s="119" t="s">
        <v>77</v>
      </c>
      <c r="C24" s="120"/>
      <c r="D24" s="120"/>
      <c r="E24" s="120"/>
      <c r="F24" s="120"/>
      <c r="G24" s="121"/>
      <c r="H24" s="122"/>
      <c r="I24" s="122"/>
      <c r="J24" s="122"/>
      <c r="K24" s="122"/>
      <c r="L24" s="122"/>
      <c r="M24" s="122"/>
      <c r="N24" s="122"/>
    </row>
    <row r="25" spans="2:14" ht="15" customHeight="1" hidden="1">
      <c r="B25" s="90" t="s">
        <v>24</v>
      </c>
      <c r="C25" s="90"/>
      <c r="D25" s="90" t="s">
        <v>25</v>
      </c>
      <c r="E25" s="90"/>
      <c r="F25" s="90"/>
      <c r="G25" s="90" t="s">
        <v>26</v>
      </c>
      <c r="H25" s="90"/>
      <c r="I25" s="90"/>
      <c r="J25" s="90"/>
      <c r="K25" s="90"/>
      <c r="L25" s="90"/>
      <c r="M25" s="90"/>
      <c r="N25" s="90"/>
    </row>
    <row r="26" spans="2:14" ht="37.5" customHeight="1" hidden="1">
      <c r="B26" s="93">
        <v>4</v>
      </c>
      <c r="C26" s="93"/>
      <c r="D26" s="94" t="s">
        <v>78</v>
      </c>
      <c r="E26" s="93"/>
      <c r="F26" s="93"/>
      <c r="G26" s="95" t="s">
        <v>79</v>
      </c>
      <c r="H26" s="95"/>
      <c r="I26" s="95"/>
      <c r="J26" s="95"/>
      <c r="K26" s="95"/>
      <c r="L26" s="95"/>
      <c r="M26" s="95"/>
      <c r="N26" s="95"/>
    </row>
    <row r="27" spans="2:14" ht="15" customHeight="1" hidden="1">
      <c r="B27" s="64" t="s">
        <v>27</v>
      </c>
      <c r="C27" s="97" t="s">
        <v>28</v>
      </c>
      <c r="D27" s="97"/>
      <c r="E27" s="97"/>
      <c r="F27" s="97"/>
      <c r="G27" s="97" t="s">
        <v>80</v>
      </c>
      <c r="H27" s="97"/>
      <c r="I27" s="97"/>
      <c r="J27" s="97"/>
      <c r="K27" s="97" t="s">
        <v>81</v>
      </c>
      <c r="L27" s="97"/>
      <c r="M27" s="97"/>
      <c r="N27" s="97"/>
    </row>
    <row r="28" spans="2:14" ht="15" customHeight="1" hidden="1">
      <c r="B28" s="64" t="s">
        <v>29</v>
      </c>
      <c r="C28" s="97" t="s">
        <v>30</v>
      </c>
      <c r="D28" s="97"/>
      <c r="E28" s="97"/>
      <c r="F28" s="97"/>
      <c r="G28" s="97" t="s">
        <v>31</v>
      </c>
      <c r="H28" s="97"/>
      <c r="I28" s="97"/>
      <c r="J28" s="97"/>
      <c r="K28" s="97" t="s">
        <v>32</v>
      </c>
      <c r="L28" s="97"/>
      <c r="M28" s="97"/>
      <c r="N28" s="97"/>
    </row>
    <row r="29" spans="2:14" ht="45" customHeight="1" hidden="1">
      <c r="B29" s="64" t="s">
        <v>33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2:14" ht="15" customHeight="1" hidden="1">
      <c r="B30" s="90" t="s">
        <v>34</v>
      </c>
      <c r="C30" s="90"/>
      <c r="D30" s="90"/>
      <c r="E30" s="90"/>
      <c r="F30" s="90"/>
      <c r="G30" s="90" t="s">
        <v>35</v>
      </c>
      <c r="H30" s="90"/>
      <c r="I30" s="90"/>
      <c r="J30" s="90"/>
      <c r="K30" s="90" t="s">
        <v>36</v>
      </c>
      <c r="L30" s="90"/>
      <c r="M30" s="90"/>
      <c r="N30" s="90"/>
    </row>
    <row r="192" ht="15">
      <c r="R192" s="65" t="s">
        <v>82</v>
      </c>
    </row>
    <row r="193" ht="15">
      <c r="R193" s="65" t="s">
        <v>83</v>
      </c>
    </row>
    <row r="194" ht="15">
      <c r="R194" s="65" t="s">
        <v>84</v>
      </c>
    </row>
    <row r="195" ht="15">
      <c r="R195" s="65" t="s">
        <v>13</v>
      </c>
    </row>
    <row r="196" ht="15">
      <c r="R196" s="65" t="s">
        <v>85</v>
      </c>
    </row>
    <row r="197" ht="15">
      <c r="R197" s="65" t="s">
        <v>86</v>
      </c>
    </row>
    <row r="198" ht="15">
      <c r="R198" s="65" t="s">
        <v>87</v>
      </c>
    </row>
    <row r="199" ht="15">
      <c r="R199" s="65" t="s">
        <v>88</v>
      </c>
    </row>
    <row r="200" ht="15">
      <c r="R200" s="65" t="s">
        <v>89</v>
      </c>
    </row>
    <row r="201" ht="15">
      <c r="R201" s="65" t="s">
        <v>90</v>
      </c>
    </row>
    <row r="202" ht="15">
      <c r="R202" s="65" t="s">
        <v>91</v>
      </c>
    </row>
    <row r="203" ht="15">
      <c r="R203" s="65" t="s">
        <v>92</v>
      </c>
    </row>
    <row r="204" ht="15">
      <c r="R204" s="65" t="s">
        <v>93</v>
      </c>
    </row>
    <row r="205" ht="15">
      <c r="R205" s="65" t="s">
        <v>94</v>
      </c>
    </row>
    <row r="206" ht="15">
      <c r="R206" s="65" t="s">
        <v>95</v>
      </c>
    </row>
    <row r="207" ht="15">
      <c r="R207" s="65" t="s">
        <v>96</v>
      </c>
    </row>
    <row r="208" ht="15">
      <c r="R208" s="65" t="s">
        <v>97</v>
      </c>
    </row>
    <row r="209" ht="15">
      <c r="R209" s="65" t="s">
        <v>98</v>
      </c>
    </row>
    <row r="210" ht="15">
      <c r="R210" s="65" t="s">
        <v>99</v>
      </c>
    </row>
    <row r="211" ht="15">
      <c r="R211" s="65" t="s">
        <v>100</v>
      </c>
    </row>
    <row r="215" ht="15">
      <c r="R215" s="65" t="s">
        <v>101</v>
      </c>
    </row>
    <row r="216" ht="15">
      <c r="R216" s="65" t="s">
        <v>102</v>
      </c>
    </row>
    <row r="217" ht="15">
      <c r="R217" s="65" t="s">
        <v>103</v>
      </c>
    </row>
    <row r="218" ht="15">
      <c r="R218" s="65" t="s">
        <v>104</v>
      </c>
    </row>
    <row r="219" ht="15">
      <c r="R219" s="65" t="s">
        <v>105</v>
      </c>
    </row>
    <row r="220" ht="15">
      <c r="R220" s="65" t="s">
        <v>106</v>
      </c>
    </row>
    <row r="221" ht="15">
      <c r="R221" s="65" t="s">
        <v>107</v>
      </c>
    </row>
    <row r="223" ht="15">
      <c r="R223" s="65" t="s">
        <v>54</v>
      </c>
    </row>
    <row r="224" ht="15">
      <c r="R224" s="65" t="s">
        <v>108</v>
      </c>
    </row>
    <row r="225" ht="15">
      <c r="R225" s="65" t="s">
        <v>109</v>
      </c>
    </row>
    <row r="227" ht="15">
      <c r="R227" s="65" t="s">
        <v>110</v>
      </c>
    </row>
    <row r="228" ht="15">
      <c r="R228" s="65" t="s">
        <v>111</v>
      </c>
    </row>
    <row r="229" ht="15">
      <c r="R229" s="65" t="s">
        <v>112</v>
      </c>
    </row>
    <row r="230" ht="15">
      <c r="R230" s="65" t="s">
        <v>113</v>
      </c>
    </row>
    <row r="232" ht="15">
      <c r="R232" s="66" t="s">
        <v>114</v>
      </c>
    </row>
    <row r="233" ht="15">
      <c r="R233" s="66" t="s">
        <v>115</v>
      </c>
    </row>
    <row r="234" ht="15">
      <c r="R234" s="66" t="s">
        <v>116</v>
      </c>
    </row>
    <row r="235" ht="15">
      <c r="R235" s="66" t="s">
        <v>117</v>
      </c>
    </row>
    <row r="237" ht="15">
      <c r="R237" s="66" t="s">
        <v>71</v>
      </c>
    </row>
    <row r="238" ht="15">
      <c r="R238" s="66" t="s">
        <v>118</v>
      </c>
    </row>
    <row r="239" ht="15">
      <c r="R239" s="66" t="s">
        <v>119</v>
      </c>
    </row>
    <row r="241" ht="15">
      <c r="R241" s="66" t="s">
        <v>72</v>
      </c>
    </row>
    <row r="242" ht="15">
      <c r="R242" s="66" t="s">
        <v>120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 Camacho, Alvaro Augusto</dc:creator>
  <cp:keywords/>
  <dc:description/>
  <cp:lastModifiedBy>VANGELSEIN</cp:lastModifiedBy>
  <cp:lastPrinted>2020-02-12T13:19:46Z</cp:lastPrinted>
  <dcterms:created xsi:type="dcterms:W3CDTF">2020-01-28T20:40:00Z</dcterms:created>
  <dcterms:modified xsi:type="dcterms:W3CDTF">2020-05-08T00:31:16Z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