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15" windowHeight="15360" activeTab="0"/>
  </bookViews>
  <sheets>
    <sheet name="FORMULACIÓN PGDI - I" sheetId="1" r:id="rId1"/>
    <sheet name="FORMULACIÓN PGDI - III." sheetId="2" r:id="rId2"/>
    <sheet name="M1 Sis. Gestión" sheetId="3" r:id="rId3"/>
    <sheet name="M2 Política G y D" sheetId="4" r:id="rId4"/>
    <sheet name="M3 Transparencia" sheetId="5" r:id="rId5"/>
  </sheets>
  <definedNames>
    <definedName name="_xlnm.Print_Area" localSheetId="0">'FORMULACIÓN PGDI - I'!$A$1:$J$7</definedName>
    <definedName name="_xlnm.Print_Area" localSheetId="1">'FORMULACIÓN PGDI - III.'!$B$2:$J$62</definedName>
    <definedName name="_xlnm.Print_Area" localSheetId="2">'M1 Sis. Gestión'!$B$2:$N$30</definedName>
    <definedName name="_xlnm.Print_Area" localSheetId="3">'M2 Política G y D'!$B$2:$N$30</definedName>
    <definedName name="_xlnm.Print_Area" localSheetId="4">'M3 Transparencia'!$B$2:$N$30</definedName>
  </definedNames>
  <calcPr fullCalcOnLoad="1"/>
</workbook>
</file>

<file path=xl/sharedStrings.xml><?xml version="1.0" encoding="utf-8"?>
<sst xmlns="http://schemas.openxmlformats.org/spreadsheetml/2006/main" count="434" uniqueCount="223">
  <si>
    <t>Elaborado por: Alvaro Augusto Amado Camacho
Revisado por: Oscar Ramiro Reyes Muñoz
Aprobado por: Sonia Luz Florez Gutierrez</t>
  </si>
  <si>
    <t>AÑO</t>
  </si>
  <si>
    <t>ASS</t>
  </si>
  <si>
    <t>Asegurar salud</t>
  </si>
  <si>
    <t>OBJETIVO ESTRATEGICO</t>
  </si>
  <si>
    <t>DESCRIPCIÓN DE LA META</t>
  </si>
  <si>
    <r>
      <t xml:space="preserve">Indicador
</t>
    </r>
    <r>
      <rPr>
        <b/>
        <sz val="16"/>
        <color indexed="60"/>
        <rFont val="Arial"/>
        <family val="2"/>
      </rPr>
      <t>[Incluir link a Hoja de Vida]</t>
    </r>
  </si>
  <si>
    <t>DIRECCIÓN/ OFICINA</t>
  </si>
  <si>
    <t>Programado 1er Trimestre</t>
  </si>
  <si>
    <t>Programado 2do Trimestre</t>
  </si>
  <si>
    <t>Programado 3er Trimestre</t>
  </si>
  <si>
    <t>Programado 4to Trimestre</t>
  </si>
  <si>
    <t>Programado Año</t>
  </si>
  <si>
    <t>ESC</t>
  </si>
  <si>
    <t>Evaluación, seguimiento y control a la gestión</t>
  </si>
  <si>
    <t>Elaborado por: Alvaro Augusto Amado Camacho
Revisado por: Oscar Ramiro Reyes Muñoz
Aprobado por: Sonia luz Florez Gutierrez</t>
  </si>
  <si>
    <t>METAS</t>
  </si>
  <si>
    <t>ACTIVIDADES</t>
  </si>
  <si>
    <t>Programado %</t>
  </si>
  <si>
    <t>SUBACTIVIDADES</t>
  </si>
  <si>
    <t>PRODUCTOS Y/O SERVICIOS</t>
  </si>
  <si>
    <t xml:space="preserve">Programado 3er Trimestre </t>
  </si>
  <si>
    <t xml:space="preserve">Programado 4to Trimestre </t>
  </si>
  <si>
    <t>SUBTOTAL</t>
  </si>
  <si>
    <t>TOTAL</t>
  </si>
  <si>
    <t>Ponderación</t>
  </si>
  <si>
    <t>DIRECCIÓN DE PLANEACIÓN INSTITUCIONAL Y CALIDAD
SISTEMA INTEGRADO DE GESTIÓN
CONTROL DOCUMENTAL
FORMULACIÓN PLAN OPERATIVO DE GESTION Y DESEMPEÑO
Codigo: SDS-PYC-FT-19 V.12</t>
  </si>
  <si>
    <t>Realizar las acciones necesarias para el Mantenimiento y Sostenibilidad del Sistema de Gestión de la SDS</t>
  </si>
  <si>
    <t>Realizar las acciones para el desarrollo de los componentes deTransparencia, acceso a la información y lucha contra la corrupción.</t>
  </si>
  <si>
    <t>Realizar las acciones para la implementación de las politicas de gestión y desempeño.</t>
  </si>
  <si>
    <t>Gestionar la Documentación del Sistema de Gestión de la SDS.</t>
  </si>
  <si>
    <t>Actualizar la Gestión Documental del proceso.</t>
  </si>
  <si>
    <t>Implementar acciones que contribuyan a la politica de mejora normativa.</t>
  </si>
  <si>
    <t>Realizar la actualización  de la normatividad.</t>
  </si>
  <si>
    <t>Gestionar  y monitorear  el desempeño de los procesos.</t>
  </si>
  <si>
    <t>Formular el PGDI de la DPS</t>
  </si>
  <si>
    <t>Realizar el Reporte PGDI</t>
  </si>
  <si>
    <t>Elaborar el Informe de Gestión del PGDI</t>
  </si>
  <si>
    <t>Gestionar los Riesgos del Proceso</t>
  </si>
  <si>
    <t>Actualizar el Mapa de Riesgos</t>
  </si>
  <si>
    <t>Realizar la autoevaluacion de riesgos por proceso y de corrupcion</t>
  </si>
  <si>
    <t>Elaborar informes resultado de la gestión del riesgo.</t>
  </si>
  <si>
    <t>Gestionar Informe de revisión por la dirección</t>
  </si>
  <si>
    <t>Diligenciar y remitir la información que se requiere para el informe de revisión por la dirección.</t>
  </si>
  <si>
    <t>Análizar la Percepcion del Cliente</t>
  </si>
  <si>
    <t>Realizar el ejercicio de percepción del cliente del proceso.</t>
  </si>
  <si>
    <t>Elaborar Informe Consolidado de Percepción del Cliente de los Procesos</t>
  </si>
  <si>
    <t>Gestionar la Mejora Continua de los Procesos.</t>
  </si>
  <si>
    <t>Gestionar los planes de mejora del proceso.</t>
  </si>
  <si>
    <t>Elaborar el informe de las salidas no conformes</t>
  </si>
  <si>
    <t>Participar en las actividades para renovación de la certificación del SGC de la SDS.</t>
  </si>
  <si>
    <t>Gestionar y monitorear los componentes del Plan Anticorrupcion y Atención al Ciudadano</t>
  </si>
  <si>
    <t>Realizar la formulación del PAAC.</t>
  </si>
  <si>
    <t>Reportar la matriz de monitoreo del PAAC</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</si>
  <si>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</si>
  <si>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</si>
  <si>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PAAC 2020</t>
  </si>
  <si>
    <t>Matriz de monitoreo PAAC revisada y consolidada.</t>
  </si>
  <si>
    <t>Documentos publicados en la pagina WEB de la SDS.</t>
  </si>
  <si>
    <t>Elaborar el plan de adecuación de gestión y desempeño (cierre de brechas) de la SDS</t>
  </si>
  <si>
    <t>Plan de Adecuación de la SDS</t>
  </si>
  <si>
    <t>Participar en el Comité Institucional de Gestión y Desempeño de la SDS.</t>
  </si>
  <si>
    <t>Actas de reunión,  presentaciones, entre otros</t>
  </si>
  <si>
    <t>Elaborar el informe de Gestión y Desempeño.</t>
  </si>
  <si>
    <t>Informes de Gestión y Desempeño</t>
  </si>
  <si>
    <t>Implementar el Modelo Integrado de Planeación y Gestión en la SDS.</t>
  </si>
  <si>
    <t>Gestionar las acciones para el cumplimiento de la Politica de Gestión del Conocimiento y la Innovación</t>
  </si>
  <si>
    <t xml:space="preserve">Facilitar herramientas para el desarrollo de la ciencia, tecnología e innovación, como insumo en el fortalecimiento del  quehacer de la Entidad y del sector salud con el concurso de los actores del sistema. </t>
  </si>
  <si>
    <t>Administrar la información a cargo del Equipo de Gestión de la Información, con el fin de facilitar la accesibilidad de los diferentes usuarios bajo los principios de seguridad y calidad de la información.</t>
  </si>
  <si>
    <t>Mantener actualizado el análisis de situación de calidad de vida y salud de la población de la ciudad, brindando información de calidad, como insumo para la toma de decisiones.</t>
  </si>
  <si>
    <t>Gestionar las acciones para el cumplimiento de la Politica de Gestión Presupuestal y Eficiencia del Gasto Público</t>
  </si>
  <si>
    <t xml:space="preserve">Realizar la planeación y gestión de los recursos financieros que permitan la formulación e implementación de políticas, planes, programas y proyectos de inversión del sector salud </t>
  </si>
  <si>
    <t>Seguimiento y control a la inversion por proyecto de inversion (meta fisica y financiera y por  territorio) por fuentes de financiacion</t>
  </si>
  <si>
    <t>Documentos cargados</t>
  </si>
  <si>
    <t>Normatividad cargada</t>
  </si>
  <si>
    <t>Fromulación PGDI</t>
  </si>
  <si>
    <t>Reporte PGDI</t>
  </si>
  <si>
    <t>Informes de Gestión</t>
  </si>
  <si>
    <t>Mapa de Riesgos Actualizado</t>
  </si>
  <si>
    <t>Autoevaluación de riesgos y controles</t>
  </si>
  <si>
    <t>Informe de Gestión del Riesgo</t>
  </si>
  <si>
    <t>Matrices Diligenciadas, correos electronicos, entre otros.</t>
  </si>
  <si>
    <t>Actas de reunión, correos electronicos, tablero de control, entre otros</t>
  </si>
  <si>
    <t>Informe de Percepción del Cliente</t>
  </si>
  <si>
    <t>Planes de mejora gestionados.</t>
  </si>
  <si>
    <t>Informe de Salidas</t>
  </si>
  <si>
    <t>Preparar metodologia y cronograma de induccion y formacion  a formuladores y ejecutores de la inversion sobre el proceso de formulacion, seguimiento y control de la inversion</t>
  </si>
  <si>
    <t>Indicador de cobertura
Indicador de adherencia al conocimiento</t>
  </si>
  <si>
    <t>Asistencia profesional  en el proceso de formulacion, seguimiento y control de la inversion a ejecutores y gerentes de la inversion</t>
  </si>
  <si>
    <t xml:space="preserve">1. Actas de mesas técnicas
2. Indicador de cumplimiento oportuno  a compromisos adquiridos </t>
  </si>
  <si>
    <t>Seguimiento y control de indicadores trazadores de salud publica en el distrito capital e indicadores ODS</t>
  </si>
  <si>
    <t>Indicadores trazadores trimestral</t>
  </si>
  <si>
    <t>Seguimiento y control de las metas de producto y resultado</t>
  </si>
  <si>
    <t>Indicadores trimestrales</t>
  </si>
  <si>
    <t>Seguimiento y control a la inversion por  poblaciones especiales (incluye migrantes)   y por ciclos de vida</t>
  </si>
  <si>
    <t>Seguimiento y control de la inversion por politica publica</t>
  </si>
  <si>
    <t>Indicadores de cumplimiento mensual</t>
  </si>
  <si>
    <t>Formulación, Seguimiento y control de la ejecucion de la inversion por PAA</t>
  </si>
  <si>
    <t>Formulacion, seguimiento y registro de Productos, Metas y Resultados (PMR) conforme a los lineamientos y disposiciones normativas de Planeacion Distrital</t>
  </si>
  <si>
    <t>Indicadores de cumplimiento Trimestral</t>
  </si>
  <si>
    <t>Actualizacion y control al seguimiento de la inversion por proyecto de inversion y  por programa  en el aplicativo SEGPLAN, de acuerdo con los instrumentos y lineamientos definidos por Planeacion Distrital</t>
  </si>
  <si>
    <t>Actualizacion y control al seguimiento de la inversion por Dimensiones del PDSP y por fuentes de inversión en el aplicativo del MSPS, de acuerdo con los instrumentos y lineamientos definidos por Ministerio</t>
  </si>
  <si>
    <t>Elaborar los informes de resultados de la inversion social (Balance Social, informes de gestion cuenta Sivicof, Rendicion de Cuentas, Informes de inversion por poblacion y por politicas) de acuerdo con los requerimientos de entes de control y conforme a las disposiciones normativas que lo exigan</t>
  </si>
  <si>
    <t>De acuerdo con los requerimientos de entes de control y conforme a las disposiciones normativas que lo exigan</t>
  </si>
  <si>
    <t>Gestionar las acciones para el cumplimiento de la Politica de Seguimiento y Evaluación del Desempeño Institucional</t>
  </si>
  <si>
    <t>Gestionar las acciones para el cumplimiento de la Politica de Planeación Institucional</t>
  </si>
  <si>
    <t>Plan Territorial de Salud formulado en el marco del PDSP, con base en las prioridades establecidas en el plan de gobierno distrital</t>
  </si>
  <si>
    <t>PTS 2020-2024</t>
  </si>
  <si>
    <t>Armonizacion de la Planeacion Estrategica Sectorial con el Modelo de Gestion y Desempeño Institucional en la formulacion de la Planeacion Estrategica Institucional</t>
  </si>
  <si>
    <t>Planeacion Estrategica Institucional Armonizada</t>
  </si>
  <si>
    <t>Proceso de armonizacion Plan Territorial con nuevo plan de gobierno</t>
  </si>
  <si>
    <t>Nuevo PTS armonizado</t>
  </si>
  <si>
    <t>Proyectos Formulados con todos sus instrumentos</t>
  </si>
  <si>
    <t>Formulacion de nuevos proyectos de inversion en el marco del nuevo PTS 2020-2024</t>
  </si>
  <si>
    <t>DIRECCIÓN DE PLANEACIÓN SECTORIAL</t>
  </si>
  <si>
    <t>Fortalecer los procesos que soporten la gestión misional y estratégica de la
entidad, mediante acciones que promuevan la administración transparente de
los recursos, la gestión institucional, el ejercicio de la gobernanza y la
corresponsabilidad social en salud.</t>
  </si>
  <si>
    <t>PROCESO: PLANEACIÓN SECTORIAL Y GESTIÓN DEL CONOCIMIENTO E INNOVACIÓN</t>
  </si>
  <si>
    <t xml:space="preserve">1. Documento de Análisis de Situación en CT+I de la SDS.                                                                   2. Definicion de lineas de accion a intervenir por gestión.                                                                         3. Dos (2) números del volumen 22 de la Revista de Investigaciones en Seguridad Social y Salud.                                                                                                       4. Avales metodológicos y éticos de las investigaciones presentadas al CIE.                                                                                                                                                   5. Indicador de Cumplimiento del Plan de Adecuación de la dimensión gestión del conocimiento.                                                                                                                      6. Productos generados por la mesa en cumplmiento de los hitos.                                                                                                                              7. Indice de cumplimiento de hitos propuestos en  la dimensión de gestión del conocimento para la vigencia 2020.  </t>
  </si>
  <si>
    <t xml:space="preserve">1. Nueva versión de la Base de Datos RIPS (Automatización de tablas de referencia).                                                                                                                         2.Nueva version del validador RIPS (Unificación de la codificación de errores)                                                                                                                   3.Documento del Modelo de Datos para agilizar el procesamiento de consulta analítica de los RIPS                                                                                            4. Aplicativo ETL  (Desarrollo de aplicación que mantiene actualizada la base de datos OLAP de RIPS desde la base de datos OLTP)                                                                            5. Nueva versión del Cargador RIPS (Adición del Módulo de Administración)                                                                                                                           6. Actualización del Visualizador (Cuadros de Mando incorporando bases de datos de población especial administrada por la Dirección de Aseguramiento de la SDS)                                                                                                         7. Ampliación del Indicador de cobertura en 25% de capacitación en la estructura y calidad de la información RIPS a prestadores con atenciones particulares.                                                                                                                                 8. Videos Tutoriales para reporte de RIPS para prestadores con atenciones a pacientes particulares.                                                                                                                 9. Indicador de coberturay adherencia para capacitación a la Red Adscrita sobre la estructura de RIPS y proceso de mejoramiento en la calidad de la información.                                                                                                                                           10. Indicador de Calidad de la información (Medición de los indicadores de mayor frecuencia detectados en las auditorias de la Red Adscrita, monitorear y promover su mejoramiento) </t>
  </si>
  <si>
    <t>1. Documento de Análisis de Situación de calidad de vida y salud de la población de la ciudad, integrando así el análisis epidemiológico, el aseguramiento y las condiciones de vida de los habitantes de la capital.                        2. Documentos diagnósticos en salud de las veinte (20) localidades y a nivel de Subredes integradas de servicios de salud.                                                                                                       3. Documento de análisis de eventos en salud priorizados para el Distrito Capital.</t>
  </si>
  <si>
    <t>1. PAS - POAI - Plan Financiero.                                                                                        2. Indicadores de cumplimiento Trimestral a la inversion por proyecto de inversion (meta fisica y financiera y por  territorio) por fuentes de financiacion</t>
  </si>
  <si>
    <t>Indicadores de cumplimiento trimestral</t>
  </si>
  <si>
    <t>Indicador de cumplimiento Mensual</t>
  </si>
  <si>
    <t>Promedio</t>
  </si>
  <si>
    <t>Suma</t>
  </si>
  <si>
    <t>Decreciente</t>
  </si>
  <si>
    <t>Creciente</t>
  </si>
  <si>
    <t>Estable</t>
  </si>
  <si>
    <t>Pesos (S)</t>
  </si>
  <si>
    <t>Días</t>
  </si>
  <si>
    <t>Porcentaje</t>
  </si>
  <si>
    <t>Cantidad</t>
  </si>
  <si>
    <t>Anual</t>
  </si>
  <si>
    <t>Semestral</t>
  </si>
  <si>
    <t>Trimestral</t>
  </si>
  <si>
    <t>Mensual</t>
  </si>
  <si>
    <t>Efectividad</t>
  </si>
  <si>
    <t>Eficiencia</t>
  </si>
  <si>
    <t>Eficacia</t>
  </si>
  <si>
    <t>Subsistema de Responsabilidad Social (SRS)</t>
  </si>
  <si>
    <t>Subsistema Interno de Gestión Documental y Archivo (SIGA)</t>
  </si>
  <si>
    <t>Subsistema de Seguridad de la Información (SSI)</t>
  </si>
  <si>
    <t>Subsistema de Gestión Ambiental (SGA)</t>
  </si>
  <si>
    <t>Subsistema de Seguridad y Salud en el Trabajo (S&amp;ST)</t>
  </si>
  <si>
    <t>Subsistema de Control Interno (SCI)</t>
  </si>
  <si>
    <t>Subsistema de Gestión de Calidad (SGC)</t>
  </si>
  <si>
    <t>Provisión de servicios de salud</t>
  </si>
  <si>
    <t>Política y Gerencia estratégica</t>
  </si>
  <si>
    <t>Planeación y Gestión Sectorial</t>
  </si>
  <si>
    <t>Planeación Institucional y Calidad</t>
  </si>
  <si>
    <t>Inspección, vigilancia y control</t>
  </si>
  <si>
    <t>Gestión social en salud</t>
  </si>
  <si>
    <t xml:space="preserve">Gestión Juridica </t>
  </si>
  <si>
    <t>Gestión Financiera</t>
  </si>
  <si>
    <t>Gestión en Salud Pública</t>
  </si>
  <si>
    <t>Gestion del Talento Humano</t>
  </si>
  <si>
    <t>Gestión del conocimiento e innovación</t>
  </si>
  <si>
    <t>Gestión de urgencias, emergencias y desastres</t>
  </si>
  <si>
    <t>Gestión de TIC</t>
  </si>
  <si>
    <t>Gestión de Bienes y Servicios</t>
  </si>
  <si>
    <t>Gestión Contractual</t>
  </si>
  <si>
    <t xml:space="preserve">Gestión Comunicaciones </t>
  </si>
  <si>
    <t>Control Disciplinario</t>
  </si>
  <si>
    <t>Calidad de servicios de salud</t>
  </si>
  <si>
    <t>Asegurar Salud</t>
  </si>
  <si>
    <t>APROBO</t>
  </si>
  <si>
    <t>REVISO</t>
  </si>
  <si>
    <t>ELABORO</t>
  </si>
  <si>
    <t>Firma</t>
  </si>
  <si>
    <t>Directora</t>
  </si>
  <si>
    <t>Profesional Especializado</t>
  </si>
  <si>
    <t>Profesional Universitario</t>
  </si>
  <si>
    <t>Cargo</t>
  </si>
  <si>
    <t>Sonia Luz Florez Gutierrez</t>
  </si>
  <si>
    <t>Oscar Ramiro Reyes Muñoz</t>
  </si>
  <si>
    <t>Alvaro Augusto Amado C</t>
  </si>
  <si>
    <t>Nombre</t>
  </si>
  <si>
    <t>Se actualiza el formato incluyendo elementos como recursos y objetivos del sistema de gestión.</t>
  </si>
  <si>
    <t>Enero de 2020</t>
  </si>
  <si>
    <t>RAZÓN DE LA ACTUALIZACIÓN</t>
  </si>
  <si>
    <t>FECHA</t>
  </si>
  <si>
    <t>VERSIÓN</t>
  </si>
  <si>
    <t>OBJETIVO DEL SISTEMA DE GESTIÓN</t>
  </si>
  <si>
    <t>Funcionamiento</t>
  </si>
  <si>
    <t>Inversión</t>
  </si>
  <si>
    <t>RECURSOS</t>
  </si>
  <si>
    <t>TIPO DE MEDICIÓN</t>
  </si>
  <si>
    <t>TENDENCIA</t>
  </si>
  <si>
    <t>Procentaje</t>
  </si>
  <si>
    <t>UNIDAD DE MEDIDA</t>
  </si>
  <si>
    <t>PROYECTO</t>
  </si>
  <si>
    <t>LINEA BASE</t>
  </si>
  <si>
    <t>Plan Operativo de Gestión y Desempeño</t>
  </si>
  <si>
    <t>a/b * 100</t>
  </si>
  <si>
    <t>FUENTE DE LA INFORMACIÓN</t>
  </si>
  <si>
    <t>FÓRMULA DEL INDICADOR</t>
  </si>
  <si>
    <t>b= Acciones programadas para el Mantenimiento y Sostenibilidad del Sistema  de Gestión de la SDS</t>
  </si>
  <si>
    <t>a= Acciones ejecutadas para el Mantenimiento y Sostenibilidad del Sistema  de Gestión de la SDS</t>
  </si>
  <si>
    <t>DESCRIPCIÓN DE LAS VARIABLES DEL INDICADOR</t>
  </si>
  <si>
    <t>Realizar las acciones necesarias para el Mantenimiento y Sostenibilidad del Sistema  de Gestión de la SDS</t>
  </si>
  <si>
    <t>VALOR PROGRAMADO AÑO</t>
  </si>
  <si>
    <t>META ASOCIADA AL INDICADOR</t>
  </si>
  <si>
    <t>Profesional Universitario o Especializado (Gestor de Calidad)</t>
  </si>
  <si>
    <t>Mantenimiento y Sostenibilidad del Sistema  de Gestión de la SDS</t>
  </si>
  <si>
    <t>TIPO DE INDICADOR</t>
  </si>
  <si>
    <t>RESPONSABLE DE LA MEDICIÓN</t>
  </si>
  <si>
    <t>NOMBRE DEL INDICADOR</t>
  </si>
  <si>
    <t>PROCESO</t>
  </si>
  <si>
    <t>Elaborado por: Luis Carlos Martinez Revisado por: Oscar Ramiro Reyes Aprobado por: Sonia Luz Florez Gutierrez</t>
  </si>
  <si>
    <t>DIRECCIÓN DE PLANEACIÓN INSTITUCIONAL Y CALIDAD
SISTEMA INTEGRADO DE GESTIÓN
CONTROL DOCUMENTAL
HOJA DE VIDA DE INDICADORES 
Código: SDS-PYC-FT.022 V.4</t>
  </si>
  <si>
    <t>b= Acciones programadas para la implementación de las politicas de gestión y desempeño.</t>
  </si>
  <si>
    <t>a= Acciones ejecutadas para la implementación de las politicas de gestión y desempeño.</t>
  </si>
  <si>
    <t>Implementación de las politicas de gestión y desempeño.</t>
  </si>
  <si>
    <t>b= Acciones programadas para la medicion de los componentes de Transparencia, acceso a la información y lucha contra la corrupción.</t>
  </si>
  <si>
    <t>a= Acciones ejecutadas para la medicion de los componentes de Transparencia, acceso a la información y lucha contra la corrupción.</t>
  </si>
  <si>
    <t>Realizar las acciones para el desarrollo de los componenetes de Transparencia, acceso a la información y lucha contra la corrupción.</t>
  </si>
  <si>
    <t>Medicion de los componentes de Transparencia, acceso a la información y lucha contra la corrupción.</t>
  </si>
  <si>
    <t>M1 Sis. Gestión'!Área_de_impresión</t>
  </si>
  <si>
    <t>M2 Política G y D'!Área_de_impresión</t>
  </si>
  <si>
    <t>M3 Transparencia'!Área_de_impresión</t>
  </si>
  <si>
    <t>X</t>
  </si>
  <si>
    <t>Proyecto No: 7524
Meta del Proyecto:  Mantener con criterios de eficiencia y eficacia la ejecución de las acciones delegadas a la secretaría distrital de salud</t>
  </si>
  <si>
    <t>Recurso Humano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</si>
</sst>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9">
    <font>
      <sz val="11"/>
      <color theme="1"/>
      <name val="Calibri"/>
      <family val="2"/>
    </font>
    <font>
      <sz val="11"/>
      <color indexed="8"/>
      <name val="Calibri"/>
      <family val="2"/>
    </font>
    <font>
      <sz val="16"/>
      <color indexed="8"/>
      <name val="Arial"/>
      <family val="2"/>
    </font>
    <font>
      <sz val="12"/>
      <color indexed="8"/>
      <name val="Arial"/>
      <family val="2"/>
    </font>
    <font>
      <sz val="11"/>
      <color indexed="8"/>
      <name val="Arial"/>
      <family val="2"/>
    </font>
    <font>
      <b/>
      <sz val="20"/>
      <color indexed="8"/>
      <name val="Arial"/>
      <family val="2"/>
    </font>
    <font>
      <sz val="20"/>
      <color indexed="8"/>
      <name val="Arial"/>
      <family val="2"/>
    </font>
    <font>
      <sz val="20"/>
      <name val="Arial"/>
      <family val="2"/>
    </font>
    <font>
      <sz val="22"/>
      <color indexed="8"/>
      <name val="Arial"/>
      <family val="2"/>
    </font>
    <font>
      <b/>
      <sz val="16"/>
      <color indexed="8"/>
      <name val="Arial"/>
      <family val="2"/>
    </font>
    <font>
      <b/>
      <sz val="16"/>
      <color indexed="60"/>
      <name val="Arial"/>
      <family val="2"/>
    </font>
    <font>
      <b/>
      <sz val="12"/>
      <color indexed="8"/>
      <name val="Arial"/>
      <family val="2"/>
    </font>
    <font>
      <b/>
      <sz val="14"/>
      <color indexed="9"/>
      <name val="Arial"/>
      <family val="2"/>
    </font>
    <font>
      <b/>
      <sz val="28"/>
      <color indexed="8"/>
      <name val="Arial"/>
      <family val="2"/>
    </font>
    <font>
      <b/>
      <sz val="12"/>
      <color indexed="9"/>
      <name val="Arial"/>
      <family val="2"/>
    </font>
    <font>
      <u val="single"/>
      <sz val="11"/>
      <color indexed="30"/>
      <name val="Calibri"/>
      <family val="2"/>
    </font>
    <font>
      <sz val="10"/>
      <color indexed="8"/>
      <name val="Arial"/>
      <family val="2"/>
    </font>
    <font>
      <b/>
      <sz val="14"/>
      <color indexed="8"/>
      <name val="Arial"/>
      <family val="2"/>
    </font>
    <font>
      <sz val="14"/>
      <color indexed="8"/>
      <name val="Arial"/>
      <family val="2"/>
    </font>
    <font>
      <sz val="12"/>
      <name val="Aa"/>
      <family val="0"/>
    </font>
    <font>
      <sz val="16"/>
      <color indexed="8"/>
      <name val="Calibri"/>
      <family val="2"/>
    </font>
    <font>
      <sz val="12"/>
      <name val="Arial"/>
      <family val="2"/>
    </font>
    <font>
      <b/>
      <sz val="11"/>
      <color indexed="8"/>
      <name val="Arial"/>
      <family val="2"/>
    </font>
    <font>
      <sz val="10"/>
      <name val="Arial"/>
      <family val="2"/>
    </font>
    <font>
      <b/>
      <sz val="11"/>
      <name val="Arial"/>
      <family val="2"/>
    </font>
    <font>
      <sz val="11"/>
      <name val="Arial"/>
      <family val="2"/>
    </font>
    <font>
      <b/>
      <sz val="12"/>
      <name val="Arial"/>
      <family val="2"/>
    </font>
    <font>
      <sz val="8"/>
      <name val="Arial"/>
      <family val="2"/>
    </font>
    <font>
      <sz val="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20"/>
      <color theme="1"/>
      <name val="Arial"/>
      <family val="2"/>
    </font>
    <font>
      <sz val="20"/>
      <color theme="1"/>
      <name val="Arial"/>
      <family val="2"/>
    </font>
    <font>
      <sz val="22"/>
      <color theme="1"/>
      <name val="Arial"/>
      <family val="2"/>
    </font>
    <font>
      <sz val="16"/>
      <color theme="1"/>
      <name val="Arial"/>
      <family val="2"/>
    </font>
    <font>
      <sz val="12"/>
      <color theme="1"/>
      <name val="Arial"/>
      <family val="2"/>
    </font>
    <font>
      <b/>
      <sz val="12"/>
      <color theme="1"/>
      <name val="Arial"/>
      <family val="2"/>
    </font>
    <font>
      <b/>
      <sz val="12"/>
      <color theme="0"/>
      <name val="Arial"/>
      <family val="2"/>
    </font>
    <font>
      <sz val="10"/>
      <color theme="1"/>
      <name val="Arial"/>
      <family val="2"/>
    </font>
    <font>
      <b/>
      <sz val="14"/>
      <color theme="0"/>
      <name val="Arial"/>
      <family val="2"/>
    </font>
    <font>
      <sz val="12"/>
      <color rgb="FF000000"/>
      <name val="Arial"/>
      <family val="2"/>
    </font>
    <font>
      <sz val="14"/>
      <color theme="1"/>
      <name val="Arial"/>
      <family val="2"/>
    </font>
    <font>
      <sz val="16"/>
      <color theme="1"/>
      <name val="Calibri"/>
      <family val="2"/>
    </font>
    <font>
      <b/>
      <sz val="11"/>
      <color theme="1"/>
      <name val="Arial"/>
      <family val="2"/>
    </font>
    <font>
      <b/>
      <sz val="2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bgColor indexed="64"/>
      </patternFill>
    </fill>
    <fill>
      <patternFill patternType="solid">
        <fgColor rgb="FF002060"/>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style="thin"/>
      <top style="thin"/>
      <bottom/>
    </border>
    <border>
      <left/>
      <right style="thin"/>
      <top/>
      <bottom style="thin"/>
    </border>
    <border>
      <left style="thin"/>
      <right style="medium"/>
      <top style="thin"/>
      <bottom style="thin"/>
    </border>
    <border>
      <left style="thin"/>
      <right style="medium"/>
      <top style="thin"/>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medium"/>
      <top style="thin"/>
      <bottom style="medium"/>
    </border>
    <border>
      <left/>
      <right style="medium"/>
      <top/>
      <bottom style="thin"/>
    </border>
    <border>
      <left/>
      <right/>
      <top/>
      <bottom style="thin"/>
    </border>
    <border>
      <left style="medium"/>
      <right/>
      <top/>
      <bottom style="thin"/>
    </border>
    <border>
      <left style="thin"/>
      <right/>
      <top/>
      <bottom/>
    </border>
    <border>
      <left/>
      <right style="medium"/>
      <top/>
      <bottom/>
    </border>
    <border>
      <left/>
      <right/>
      <top style="thin"/>
      <bottom style="thin"/>
    </border>
    <border>
      <left style="medium"/>
      <right/>
      <top style="thin"/>
      <bottom style="thin"/>
    </border>
    <border>
      <left/>
      <right/>
      <top style="thin"/>
      <bottom/>
    </border>
    <border>
      <left style="thin"/>
      <right/>
      <top style="thin"/>
      <bottom/>
    </border>
    <border>
      <left style="thin"/>
      <right/>
      <top style="thin"/>
      <bottom style="thin"/>
    </border>
    <border>
      <left style="thin"/>
      <right style="thin"/>
      <top/>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style="thin"/>
      <top style="thin"/>
      <bottom style="thin"/>
    </border>
    <border>
      <left/>
      <right style="medium"/>
      <top style="thin"/>
      <bottom/>
    </border>
    <border>
      <left style="medium"/>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200">
    <xf numFmtId="0" fontId="0" fillId="0" borderId="0" xfId="0" applyFont="1" applyAlignment="1">
      <alignment/>
    </xf>
    <xf numFmtId="0" fontId="64" fillId="0" borderId="0" xfId="0" applyFont="1" applyAlignment="1">
      <alignment horizontal="center" vertical="center" wrapText="1"/>
    </xf>
    <xf numFmtId="0" fontId="65" fillId="0" borderId="10" xfId="0" applyFont="1" applyBorder="1" applyAlignment="1">
      <alignment horizontal="center" vertical="center" wrapText="1"/>
    </xf>
    <xf numFmtId="0" fontId="66" fillId="0" borderId="0" xfId="0" applyFont="1" applyAlignment="1">
      <alignment vertical="center" wrapText="1"/>
    </xf>
    <xf numFmtId="0" fontId="7" fillId="0" borderId="10" xfId="0" applyFont="1" applyBorder="1" applyAlignment="1">
      <alignment horizontal="left" vertical="center"/>
    </xf>
    <xf numFmtId="0" fontId="67" fillId="0" borderId="0" xfId="0" applyFont="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68" fillId="0" borderId="0" xfId="0" applyFont="1" applyAlignment="1">
      <alignment vertical="center" wrapText="1"/>
    </xf>
    <xf numFmtId="9" fontId="69" fillId="0" borderId="0" xfId="56" applyNumberFormat="1" applyFont="1" applyAlignment="1">
      <alignment horizontal="center" vertical="center" wrapText="1"/>
    </xf>
    <xf numFmtId="0" fontId="69" fillId="0" borderId="0" xfId="0" applyFont="1" applyAlignment="1">
      <alignment vertical="center" wrapText="1"/>
    </xf>
    <xf numFmtId="0" fontId="64" fillId="0" borderId="0" xfId="0" applyFont="1" applyAlignment="1">
      <alignment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0" fillId="0" borderId="11" xfId="0" applyBorder="1" applyAlignment="1">
      <alignment/>
    </xf>
    <xf numFmtId="0" fontId="0" fillId="0" borderId="0" xfId="0" applyBorder="1" applyAlignment="1">
      <alignment/>
    </xf>
    <xf numFmtId="2" fontId="70" fillId="0" borderId="10" xfId="0" applyNumberFormat="1" applyFont="1" applyBorder="1" applyAlignment="1">
      <alignment horizontal="center" vertical="center" wrapText="1"/>
    </xf>
    <xf numFmtId="0" fontId="70" fillId="33" borderId="10" xfId="0" applyFont="1" applyFill="1" applyBorder="1" applyAlignment="1">
      <alignment horizontal="center" vertical="center"/>
    </xf>
    <xf numFmtId="2" fontId="70" fillId="33" borderId="10" xfId="0" applyNumberFormat="1" applyFont="1" applyFill="1" applyBorder="1" applyAlignment="1">
      <alignment horizontal="center" vertical="center"/>
    </xf>
    <xf numFmtId="0" fontId="71" fillId="34" borderId="10" xfId="0" applyFont="1" applyFill="1" applyBorder="1" applyAlignment="1">
      <alignment horizontal="center" vertical="center"/>
    </xf>
    <xf numFmtId="0" fontId="68" fillId="0" borderId="10" xfId="0" applyFont="1" applyBorder="1" applyAlignment="1">
      <alignment horizontal="center" vertical="center" wrapText="1"/>
    </xf>
    <xf numFmtId="0" fontId="68" fillId="0" borderId="10" xfId="0" applyFont="1" applyBorder="1" applyAlignment="1">
      <alignment vertical="center" wrapText="1"/>
    </xf>
    <xf numFmtId="0" fontId="72" fillId="0" borderId="10" xfId="0" applyFont="1" applyBorder="1" applyAlignment="1">
      <alignment horizontal="center" vertical="center" wrapText="1"/>
    </xf>
    <xf numFmtId="0" fontId="7" fillId="0" borderId="0" xfId="0" applyFont="1" applyBorder="1" applyAlignment="1">
      <alignment horizontal="left" vertical="center"/>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9" fontId="17" fillId="0" borderId="10" xfId="56" applyFont="1" applyFill="1" applyBorder="1" applyAlignment="1">
      <alignment horizontal="center" vertical="center" wrapText="1"/>
    </xf>
    <xf numFmtId="9" fontId="73" fillId="23" borderId="10" xfId="56" applyFont="1" applyFill="1" applyBorder="1" applyAlignment="1">
      <alignment horizontal="center" vertical="center" wrapText="1"/>
    </xf>
    <xf numFmtId="9" fontId="73" fillId="35" borderId="10" xfId="56" applyFont="1" applyFill="1" applyBorder="1" applyAlignment="1">
      <alignment horizontal="center" vertical="center" wrapText="1"/>
    </xf>
    <xf numFmtId="2" fontId="69" fillId="0" borderId="10" xfId="0" applyNumberFormat="1" applyFont="1" applyBorder="1" applyAlignment="1">
      <alignment horizontal="center" vertical="center" wrapText="1"/>
    </xf>
    <xf numFmtId="2" fontId="69" fillId="33" borderId="10" xfId="0" applyNumberFormat="1" applyFont="1" applyFill="1" applyBorder="1" applyAlignment="1">
      <alignment horizontal="center" vertical="center"/>
    </xf>
    <xf numFmtId="0" fontId="69" fillId="33" borderId="10" xfId="0" applyFont="1" applyFill="1" applyBorder="1" applyAlignment="1">
      <alignment horizontal="center" vertical="center"/>
    </xf>
    <xf numFmtId="0" fontId="70" fillId="33" borderId="12" xfId="0" applyFont="1" applyFill="1" applyBorder="1" applyAlignment="1">
      <alignment horizontal="center" vertical="center"/>
    </xf>
    <xf numFmtId="0" fontId="69" fillId="36" borderId="10" xfId="0" applyFont="1" applyFill="1" applyBorder="1" applyAlignment="1">
      <alignment horizontal="center" vertical="center" wrapText="1"/>
    </xf>
    <xf numFmtId="10" fontId="69" fillId="0" borderId="10" xfId="56" applyNumberFormat="1" applyFont="1" applyBorder="1" applyAlignment="1">
      <alignment horizontal="center" vertical="center"/>
    </xf>
    <xf numFmtId="10" fontId="70" fillId="33" borderId="10" xfId="56" applyNumberFormat="1" applyFont="1" applyFill="1" applyBorder="1" applyAlignment="1">
      <alignment horizontal="center" vertical="center"/>
    </xf>
    <xf numFmtId="10" fontId="0" fillId="0" borderId="0" xfId="0" applyNumberFormat="1" applyAlignment="1">
      <alignment/>
    </xf>
    <xf numFmtId="10" fontId="70" fillId="0" borderId="12" xfId="56" applyNumberFormat="1" applyFont="1" applyBorder="1" applyAlignment="1">
      <alignment horizontal="center" vertical="center"/>
    </xf>
    <xf numFmtId="10" fontId="70" fillId="33" borderId="10" xfId="0" applyNumberFormat="1" applyFont="1" applyFill="1" applyBorder="1" applyAlignment="1">
      <alignment horizontal="center" vertical="center"/>
    </xf>
    <xf numFmtId="0" fontId="74" fillId="0" borderId="10" xfId="0" applyFont="1" applyBorder="1" applyAlignment="1">
      <alignment horizontal="center" vertical="center" wrapText="1"/>
    </xf>
    <xf numFmtId="2" fontId="69" fillId="0" borderId="10" xfId="0" applyNumberFormat="1" applyFont="1" applyBorder="1" applyAlignment="1">
      <alignment horizontal="center" vertical="center"/>
    </xf>
    <xf numFmtId="2" fontId="69" fillId="0" borderId="10" xfId="0" applyNumberFormat="1" applyFont="1" applyFill="1" applyBorder="1" applyAlignment="1">
      <alignment horizontal="center" vertical="center"/>
    </xf>
    <xf numFmtId="10" fontId="69" fillId="0" borderId="10" xfId="56" applyNumberFormat="1" applyFont="1" applyFill="1" applyBorder="1" applyAlignment="1">
      <alignment horizontal="center" vertical="center"/>
    </xf>
    <xf numFmtId="0" fontId="69" fillId="0" borderId="13" xfId="0" applyFont="1" applyBorder="1" applyAlignment="1">
      <alignment horizontal="center" vertical="center" wrapText="1"/>
    </xf>
    <xf numFmtId="10" fontId="70" fillId="33" borderId="12" xfId="0" applyNumberFormat="1" applyFont="1" applyFill="1" applyBorder="1" applyAlignment="1">
      <alignment horizontal="center" vertical="center"/>
    </xf>
    <xf numFmtId="10" fontId="75" fillId="33" borderId="10" xfId="56" applyNumberFormat="1" applyFont="1" applyFill="1" applyBorder="1" applyAlignment="1">
      <alignment horizontal="center" vertical="center" wrapText="1"/>
    </xf>
    <xf numFmtId="10" fontId="69" fillId="0" borderId="14" xfId="56" applyNumberFormat="1" applyFont="1" applyBorder="1" applyAlignment="1">
      <alignment horizontal="center" vertical="center"/>
    </xf>
    <xf numFmtId="10" fontId="70" fillId="33" borderId="14" xfId="56" applyNumberFormat="1" applyFont="1" applyFill="1" applyBorder="1" applyAlignment="1">
      <alignment horizontal="center" vertical="center"/>
    </xf>
    <xf numFmtId="10" fontId="70" fillId="33" borderId="15" xfId="0" applyNumberFormat="1" applyFont="1" applyFill="1" applyBorder="1" applyAlignment="1">
      <alignment horizontal="center" vertical="center"/>
    </xf>
    <xf numFmtId="10" fontId="69" fillId="0" borderId="14" xfId="56" applyNumberFormat="1" applyFont="1" applyFill="1" applyBorder="1" applyAlignment="1">
      <alignment horizontal="center" vertical="center"/>
    </xf>
    <xf numFmtId="0" fontId="71" fillId="34" borderId="16" xfId="0" applyFont="1" applyFill="1" applyBorder="1" applyAlignment="1">
      <alignment horizontal="center" vertical="center"/>
    </xf>
    <xf numFmtId="0" fontId="70" fillId="37" borderId="17" xfId="0" applyFont="1" applyFill="1" applyBorder="1" applyAlignment="1">
      <alignment horizontal="center" vertical="center"/>
    </xf>
    <xf numFmtId="0" fontId="70" fillId="37" borderId="18" xfId="0" applyFont="1" applyFill="1" applyBorder="1" applyAlignment="1">
      <alignment horizontal="center" vertical="center"/>
    </xf>
    <xf numFmtId="0" fontId="11" fillId="37" borderId="18" xfId="0" applyFont="1" applyFill="1" applyBorder="1" applyAlignment="1">
      <alignment horizontal="center" vertical="center" wrapText="1"/>
    </xf>
    <xf numFmtId="0" fontId="70" fillId="37" borderId="18" xfId="0" applyFont="1" applyFill="1" applyBorder="1" applyAlignment="1">
      <alignment horizontal="center" vertical="center" wrapText="1"/>
    </xf>
    <xf numFmtId="0" fontId="11" fillId="37" borderId="19" xfId="0"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center" vertical="center" wrapText="1"/>
    </xf>
    <xf numFmtId="0" fontId="69" fillId="0" borderId="20" xfId="0" applyFont="1" applyFill="1" applyBorder="1" applyAlignment="1">
      <alignment horizontal="center" vertical="center" wrapText="1"/>
    </xf>
    <xf numFmtId="10" fontId="69" fillId="0" borderId="10" xfId="0" applyNumberFormat="1" applyFont="1" applyFill="1" applyBorder="1" applyAlignment="1">
      <alignment horizontal="center" vertical="center"/>
    </xf>
    <xf numFmtId="10" fontId="69" fillId="0" borderId="14" xfId="0" applyNumberFormat="1" applyFont="1" applyFill="1" applyBorder="1" applyAlignment="1">
      <alignment horizontal="center" vertical="center"/>
    </xf>
    <xf numFmtId="10" fontId="68" fillId="0" borderId="0" xfId="56" applyNumberFormat="1" applyFont="1" applyFill="1" applyBorder="1" applyAlignment="1">
      <alignment horizontal="center" vertical="center"/>
    </xf>
    <xf numFmtId="10" fontId="76" fillId="0" borderId="0" xfId="0" applyNumberFormat="1" applyFont="1" applyAlignment="1">
      <alignment horizontal="center" vertical="center"/>
    </xf>
    <xf numFmtId="0" fontId="76" fillId="0" borderId="0" xfId="0" applyFont="1" applyAlignment="1">
      <alignment horizontal="center" vertical="center"/>
    </xf>
    <xf numFmtId="9" fontId="76" fillId="0" borderId="0" xfId="0" applyNumberFormat="1" applyFont="1" applyAlignment="1">
      <alignment horizontal="center" vertical="center"/>
    </xf>
    <xf numFmtId="9" fontId="0" fillId="0" borderId="0" xfId="0" applyNumberFormat="1" applyAlignment="1">
      <alignment/>
    </xf>
    <xf numFmtId="9" fontId="70" fillId="33" borderId="10" xfId="0" applyNumberFormat="1" applyFont="1" applyFill="1" applyBorder="1" applyAlignment="1">
      <alignment horizontal="center" vertical="center"/>
    </xf>
    <xf numFmtId="9" fontId="70" fillId="0" borderId="12" xfId="56" applyNumberFormat="1" applyFont="1" applyBorder="1" applyAlignment="1">
      <alignment horizontal="center" vertical="center"/>
    </xf>
    <xf numFmtId="10" fontId="75" fillId="0" borderId="0" xfId="0" applyNumberFormat="1" applyFont="1" applyAlignment="1">
      <alignment horizontal="center" vertical="center"/>
    </xf>
    <xf numFmtId="10" fontId="75" fillId="0" borderId="0" xfId="0" applyNumberFormat="1" applyFont="1" applyAlignment="1">
      <alignment horizontal="center" vertical="top"/>
    </xf>
    <xf numFmtId="0" fontId="0" fillId="0" borderId="0" xfId="0" applyAlignment="1">
      <alignment horizontal="center"/>
    </xf>
    <xf numFmtId="10" fontId="71" fillId="34" borderId="10" xfId="56" applyNumberFormat="1" applyFont="1" applyFill="1" applyBorder="1" applyAlignment="1">
      <alignment horizontal="center" vertical="center"/>
    </xf>
    <xf numFmtId="10" fontId="71" fillId="34" borderId="14" xfId="56" applyNumberFormat="1" applyFont="1" applyFill="1" applyBorder="1" applyAlignment="1">
      <alignment horizontal="center" vertical="center"/>
    </xf>
    <xf numFmtId="0" fontId="0" fillId="0" borderId="0" xfId="0" applyAlignment="1">
      <alignment horizontal="center" vertical="center"/>
    </xf>
    <xf numFmtId="10" fontId="71" fillId="34" borderId="16" xfId="56" applyNumberFormat="1" applyFont="1" applyFill="1" applyBorder="1" applyAlignment="1">
      <alignment horizontal="center" vertical="center"/>
    </xf>
    <xf numFmtId="10" fontId="71" fillId="34" borderId="21" xfId="56" applyNumberFormat="1" applyFont="1" applyFill="1" applyBorder="1" applyAlignment="1">
      <alignment horizontal="center" vertical="center"/>
    </xf>
    <xf numFmtId="0" fontId="0" fillId="0" borderId="0" xfId="0" applyAlignment="1">
      <alignment vertical="center"/>
    </xf>
    <xf numFmtId="10" fontId="0" fillId="0" borderId="0" xfId="0" applyNumberFormat="1" applyAlignment="1">
      <alignment vertical="center"/>
    </xf>
    <xf numFmtId="9" fontId="71" fillId="34" borderId="10" xfId="0" applyNumberFormat="1" applyFont="1" applyFill="1" applyBorder="1" applyAlignment="1">
      <alignment horizontal="center" vertical="center"/>
    </xf>
    <xf numFmtId="9" fontId="71" fillId="34" borderId="16" xfId="0" applyNumberFormat="1" applyFont="1" applyFill="1" applyBorder="1" applyAlignment="1">
      <alignment horizontal="center" vertical="center"/>
    </xf>
    <xf numFmtId="0" fontId="21" fillId="0" borderId="10" xfId="0" applyFont="1" applyBorder="1" applyAlignment="1">
      <alignment horizontal="left" vertical="center"/>
    </xf>
    <xf numFmtId="0" fontId="77" fillId="0" borderId="10" xfId="0" applyFont="1" applyBorder="1" applyAlignment="1">
      <alignment vertical="center" wrapText="1"/>
    </xf>
    <xf numFmtId="0" fontId="0" fillId="0" borderId="10" xfId="0" applyBorder="1" applyAlignment="1">
      <alignment horizontal="center" vertical="center"/>
    </xf>
    <xf numFmtId="0" fontId="25" fillId="0" borderId="22" xfId="54" applyFont="1" applyBorder="1" applyAlignment="1">
      <alignment vertical="center" wrapText="1"/>
      <protection/>
    </xf>
    <xf numFmtId="0" fontId="25" fillId="0" borderId="23" xfId="54" applyFont="1" applyBorder="1" applyAlignment="1">
      <alignment vertical="center" wrapText="1"/>
      <protection/>
    </xf>
    <xf numFmtId="0" fontId="25" fillId="0" borderId="24" xfId="54" applyFont="1" applyBorder="1" applyAlignment="1">
      <alignment vertical="center" wrapText="1"/>
      <protection/>
    </xf>
    <xf numFmtId="0" fontId="25" fillId="0" borderId="25" xfId="54" applyFont="1" applyBorder="1" applyAlignment="1">
      <alignment vertical="center"/>
      <protection/>
    </xf>
    <xf numFmtId="0" fontId="25" fillId="0" borderId="22" xfId="54" applyFont="1" applyBorder="1" applyAlignment="1">
      <alignment horizontal="center" vertical="center" wrapText="1"/>
      <protection/>
    </xf>
    <xf numFmtId="0" fontId="25" fillId="0" borderId="23" xfId="54" applyFont="1" applyBorder="1" applyAlignment="1">
      <alignment horizontal="center" vertical="center" wrapText="1"/>
      <protection/>
    </xf>
    <xf numFmtId="0" fontId="25" fillId="0" borderId="24" xfId="54" applyFont="1" applyBorder="1" applyAlignment="1">
      <alignment horizontal="center" vertical="center" wrapText="1"/>
      <protection/>
    </xf>
    <xf numFmtId="0" fontId="24" fillId="0" borderId="22" xfId="54" applyFont="1" applyBorder="1" applyAlignment="1">
      <alignment horizontal="center" vertical="center"/>
      <protection/>
    </xf>
    <xf numFmtId="0" fontId="25" fillId="0" borderId="23" xfId="54" applyFont="1" applyBorder="1" applyAlignment="1">
      <alignment horizontal="right" vertical="center"/>
      <protection/>
    </xf>
    <xf numFmtId="0" fontId="25" fillId="0" borderId="23" xfId="54" applyFont="1" applyBorder="1" applyAlignment="1">
      <alignment vertical="center"/>
      <protection/>
    </xf>
    <xf numFmtId="0" fontId="25" fillId="0" borderId="23" xfId="54" applyFont="1" applyBorder="1" applyAlignment="1">
      <alignment horizontal="justify" vertical="center" wrapText="1"/>
      <protection/>
    </xf>
    <xf numFmtId="0" fontId="25" fillId="0" borderId="24" xfId="54" applyFont="1" applyBorder="1" applyAlignment="1">
      <alignment horizontal="justify" vertical="center" wrapText="1"/>
      <protection/>
    </xf>
    <xf numFmtId="0" fontId="25" fillId="0" borderId="26" xfId="54" applyFont="1" applyBorder="1" applyAlignment="1">
      <alignment horizontal="center" vertical="center"/>
      <protection/>
    </xf>
    <xf numFmtId="0" fontId="25" fillId="0" borderId="0" xfId="54" applyFont="1" applyAlignment="1">
      <alignment horizontal="center" vertical="center"/>
      <protection/>
    </xf>
    <xf numFmtId="0" fontId="24" fillId="0" borderId="27" xfId="54" applyFont="1" applyBorder="1" applyAlignment="1">
      <alignment horizontal="center" vertical="center"/>
      <protection/>
    </xf>
    <xf numFmtId="0" fontId="24" fillId="0" borderId="28" xfId="54" applyFont="1" applyBorder="1" applyAlignment="1">
      <alignment horizontal="center" vertical="center"/>
      <protection/>
    </xf>
    <xf numFmtId="0" fontId="26" fillId="0" borderId="26" xfId="54" applyFont="1" applyBorder="1" applyAlignment="1">
      <alignment vertical="center"/>
      <protection/>
    </xf>
    <xf numFmtId="0" fontId="26" fillId="0" borderId="0" xfId="54" applyFont="1" applyAlignment="1">
      <alignment vertical="center"/>
      <protection/>
    </xf>
    <xf numFmtId="0" fontId="26" fillId="0" borderId="11" xfId="54" applyFont="1" applyBorder="1" applyAlignment="1">
      <alignment vertical="center"/>
      <protection/>
    </xf>
    <xf numFmtId="0" fontId="23" fillId="0" borderId="25" xfId="54" applyBorder="1" applyAlignment="1">
      <alignment vertical="center"/>
      <protection/>
    </xf>
    <xf numFmtId="0" fontId="23" fillId="0" borderId="29" xfId="54" applyBorder="1" applyAlignment="1">
      <alignment vertical="center"/>
      <protection/>
    </xf>
    <xf numFmtId="0" fontId="23" fillId="0" borderId="30" xfId="54" applyBorder="1" applyAlignment="1">
      <alignment vertical="center"/>
      <protection/>
    </xf>
    <xf numFmtId="0" fontId="54" fillId="36" borderId="10" xfId="46" applyFill="1" applyBorder="1" applyAlignment="1" quotePrefix="1">
      <alignment horizontal="center" vertical="center" wrapText="1"/>
    </xf>
    <xf numFmtId="0" fontId="72" fillId="0" borderId="27" xfId="0" applyFont="1" applyBorder="1" applyAlignment="1">
      <alignment horizontal="center" vertical="center" wrapText="1"/>
    </xf>
    <xf numFmtId="0" fontId="72" fillId="0" borderId="20" xfId="0" applyFont="1" applyBorder="1" applyAlignment="1">
      <alignment horizontal="center" vertical="center" wrapText="1"/>
    </xf>
    <xf numFmtId="2" fontId="75" fillId="36" borderId="31" xfId="0" applyNumberFormat="1" applyFont="1" applyFill="1" applyBorder="1" applyAlignment="1">
      <alignment horizontal="center" vertical="center" wrapText="1"/>
    </xf>
    <xf numFmtId="2" fontId="75" fillId="36" borderId="27"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38" borderId="34" xfId="0" applyFont="1" applyFill="1" applyBorder="1" applyAlignment="1">
      <alignment horizontal="center" vertical="center" wrapText="1"/>
    </xf>
    <xf numFmtId="0" fontId="70" fillId="38" borderId="35" xfId="0" applyFont="1" applyFill="1" applyBorder="1" applyAlignment="1">
      <alignment horizontal="center" vertical="center" wrapText="1"/>
    </xf>
    <xf numFmtId="0" fontId="70" fillId="38" borderId="36" xfId="0" applyFont="1" applyFill="1" applyBorder="1" applyAlignment="1">
      <alignment horizontal="center" vertical="center" wrapText="1"/>
    </xf>
    <xf numFmtId="10" fontId="70" fillId="0" borderId="12" xfId="56" applyNumberFormat="1" applyFont="1" applyBorder="1" applyAlignment="1">
      <alignment horizontal="center" vertical="center"/>
    </xf>
    <xf numFmtId="10" fontId="70" fillId="0" borderId="32" xfId="56" applyNumberFormat="1" applyFont="1" applyBorder="1" applyAlignment="1">
      <alignment horizontal="center" vertical="center"/>
    </xf>
    <xf numFmtId="10" fontId="70" fillId="0" borderId="33" xfId="56" applyNumberFormat="1" applyFont="1" applyBorder="1" applyAlignment="1">
      <alignment horizontal="center" vertical="center"/>
    </xf>
    <xf numFmtId="0" fontId="70" fillId="0" borderId="10" xfId="0" applyFont="1" applyBorder="1" applyAlignment="1">
      <alignment horizontal="center" vertical="center" wrapText="1"/>
    </xf>
    <xf numFmtId="0" fontId="78" fillId="34" borderId="11" xfId="0" applyFont="1" applyFill="1" applyBorder="1" applyAlignment="1">
      <alignment horizontal="center"/>
    </xf>
    <xf numFmtId="0" fontId="78" fillId="34" borderId="0" xfId="0" applyFont="1" applyFill="1" applyBorder="1" applyAlignment="1">
      <alignment horizontal="center"/>
    </xf>
    <xf numFmtId="9" fontId="70" fillId="0" borderId="12" xfId="56" applyNumberFormat="1" applyFont="1" applyBorder="1" applyAlignment="1">
      <alignment horizontal="center" vertical="center"/>
    </xf>
    <xf numFmtId="9" fontId="70" fillId="0" borderId="32" xfId="56" applyNumberFormat="1" applyFont="1" applyBorder="1" applyAlignment="1">
      <alignment horizontal="center" vertical="center"/>
    </xf>
    <xf numFmtId="0" fontId="70" fillId="38" borderId="37"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32" xfId="0" applyFont="1" applyFill="1" applyBorder="1" applyAlignment="1">
      <alignment horizontal="center" vertical="center" wrapText="1"/>
    </xf>
    <xf numFmtId="0" fontId="70" fillId="0" borderId="33" xfId="0" applyFont="1" applyFill="1" applyBorder="1" applyAlignment="1">
      <alignment horizontal="center" vertical="center" wrapText="1"/>
    </xf>
    <xf numFmtId="10" fontId="70" fillId="0" borderId="12" xfId="0" applyNumberFormat="1" applyFont="1" applyFill="1" applyBorder="1" applyAlignment="1">
      <alignment horizontal="center" vertical="center"/>
    </xf>
    <xf numFmtId="10" fontId="70" fillId="0" borderId="32" xfId="0" applyNumberFormat="1" applyFont="1" applyFill="1" applyBorder="1" applyAlignment="1">
      <alignment horizontal="center" vertical="center"/>
    </xf>
    <xf numFmtId="10" fontId="70" fillId="0" borderId="33" xfId="0" applyNumberFormat="1" applyFont="1" applyFill="1" applyBorder="1" applyAlignment="1">
      <alignment horizontal="center" vertical="center"/>
    </xf>
    <xf numFmtId="0" fontId="23" fillId="0" borderId="17" xfId="54" applyBorder="1" applyAlignment="1">
      <alignment horizontal="center" vertical="center"/>
      <protection/>
    </xf>
    <xf numFmtId="0" fontId="23" fillId="0" borderId="18" xfId="54" applyBorder="1" applyAlignment="1">
      <alignment horizontal="center" vertical="center"/>
      <protection/>
    </xf>
    <xf numFmtId="0" fontId="28" fillId="0" borderId="18" xfId="54" applyFont="1" applyBorder="1" applyAlignment="1">
      <alignment horizontal="center" vertical="center" wrapText="1"/>
      <protection/>
    </xf>
    <xf numFmtId="0" fontId="28" fillId="0" borderId="18" xfId="54" applyFont="1" applyBorder="1" applyAlignment="1">
      <alignment horizontal="center" vertical="center"/>
      <protection/>
    </xf>
    <xf numFmtId="0" fontId="27" fillId="0" borderId="38" xfId="54" applyFont="1" applyBorder="1" applyAlignment="1">
      <alignment horizontal="left" vertical="center" wrapText="1"/>
      <protection/>
    </xf>
    <xf numFmtId="0" fontId="27" fillId="0" borderId="39" xfId="54" applyFont="1" applyBorder="1" applyAlignment="1">
      <alignment horizontal="left" vertical="center"/>
      <protection/>
    </xf>
    <xf numFmtId="0" fontId="27" fillId="0" borderId="40" xfId="54" applyFont="1" applyBorder="1" applyAlignment="1">
      <alignment horizontal="left" vertical="center"/>
      <protection/>
    </xf>
    <xf numFmtId="0" fontId="23" fillId="0" borderId="19" xfId="54" applyBorder="1" applyAlignment="1">
      <alignment horizontal="center" vertical="center"/>
      <protection/>
    </xf>
    <xf numFmtId="0" fontId="24" fillId="39" borderId="28" xfId="54" applyFont="1" applyFill="1" applyBorder="1" applyAlignment="1">
      <alignment horizontal="left" vertical="center"/>
      <protection/>
    </xf>
    <xf numFmtId="0" fontId="24" fillId="39" borderId="27" xfId="54" applyFont="1" applyFill="1" applyBorder="1" applyAlignment="1">
      <alignment horizontal="left" vertical="center"/>
      <protection/>
    </xf>
    <xf numFmtId="0" fontId="24" fillId="39" borderId="20" xfId="54" applyFont="1" applyFill="1" applyBorder="1" applyAlignment="1">
      <alignment horizontal="left" vertical="center"/>
      <protection/>
    </xf>
    <xf numFmtId="0" fontId="25" fillId="0" borderId="31" xfId="54" applyFont="1" applyBorder="1" applyAlignment="1">
      <alignment horizontal="left" vertical="center"/>
      <protection/>
    </xf>
    <xf numFmtId="0" fontId="25" fillId="0" borderId="27" xfId="54" applyFont="1" applyBorder="1" applyAlignment="1">
      <alignment horizontal="left" vertical="center"/>
      <protection/>
    </xf>
    <xf numFmtId="0" fontId="25" fillId="0" borderId="41" xfId="54" applyFont="1" applyBorder="1" applyAlignment="1">
      <alignment horizontal="left" vertical="center"/>
      <protection/>
    </xf>
    <xf numFmtId="0" fontId="25" fillId="0" borderId="42" xfId="54" applyFont="1" applyBorder="1" applyAlignment="1">
      <alignment horizontal="center" vertical="center" wrapText="1"/>
      <protection/>
    </xf>
    <xf numFmtId="0" fontId="25" fillId="0" borderId="10" xfId="54" applyFont="1" applyBorder="1" applyAlignment="1">
      <alignment horizontal="center" vertical="center" wrapText="1"/>
      <protection/>
    </xf>
    <xf numFmtId="0" fontId="25" fillId="0" borderId="14" xfId="54" applyFont="1" applyBorder="1" applyAlignment="1">
      <alignment horizontal="center" vertical="center" wrapText="1"/>
      <protection/>
    </xf>
    <xf numFmtId="0" fontId="24" fillId="39" borderId="42" xfId="54" applyFont="1" applyFill="1" applyBorder="1" applyAlignment="1">
      <alignment horizontal="center" vertical="center"/>
      <protection/>
    </xf>
    <xf numFmtId="0" fontId="24" fillId="39" borderId="10" xfId="54" applyFont="1" applyFill="1" applyBorder="1" applyAlignment="1">
      <alignment horizontal="center" vertical="center"/>
      <protection/>
    </xf>
    <xf numFmtId="0" fontId="24" fillId="39" borderId="31" xfId="54" applyFont="1" applyFill="1" applyBorder="1" applyAlignment="1">
      <alignment horizontal="center" vertical="center"/>
      <protection/>
    </xf>
    <xf numFmtId="0" fontId="24" fillId="39" borderId="27" xfId="54" applyFont="1" applyFill="1" applyBorder="1" applyAlignment="1">
      <alignment horizontal="center" vertical="center"/>
      <protection/>
    </xf>
    <xf numFmtId="0" fontId="24" fillId="39" borderId="41" xfId="54" applyFont="1" applyFill="1" applyBorder="1" applyAlignment="1">
      <alignment horizontal="center" vertical="center"/>
      <protection/>
    </xf>
    <xf numFmtId="0" fontId="25" fillId="40" borderId="30" xfId="54" applyFont="1" applyFill="1" applyBorder="1" applyAlignment="1">
      <alignment horizontal="center" vertical="center" wrapText="1"/>
      <protection/>
    </xf>
    <xf numFmtId="0" fontId="25" fillId="40" borderId="29" xfId="54" applyFont="1" applyFill="1" applyBorder="1" applyAlignment="1">
      <alignment horizontal="center" vertical="center" wrapText="1"/>
      <protection/>
    </xf>
    <xf numFmtId="0" fontId="25" fillId="40" borderId="43" xfId="54" applyFont="1" applyFill="1" applyBorder="1" applyAlignment="1">
      <alignment horizontal="center" vertical="center" wrapText="1"/>
      <protection/>
    </xf>
    <xf numFmtId="0" fontId="24" fillId="41" borderId="42" xfId="54" applyFont="1" applyFill="1" applyBorder="1" applyAlignment="1">
      <alignment horizontal="center" vertical="center"/>
      <protection/>
    </xf>
    <xf numFmtId="0" fontId="24" fillId="41" borderId="10" xfId="54" applyFont="1" applyFill="1" applyBorder="1" applyAlignment="1">
      <alignment horizontal="center" vertical="center"/>
      <protection/>
    </xf>
    <xf numFmtId="0" fontId="24" fillId="41" borderId="31" xfId="54" applyFont="1" applyFill="1" applyBorder="1" applyAlignment="1">
      <alignment horizontal="center" vertical="center" wrapText="1"/>
      <protection/>
    </xf>
    <xf numFmtId="0" fontId="24" fillId="41" borderId="27" xfId="54" applyFont="1" applyFill="1" applyBorder="1" applyAlignment="1">
      <alignment horizontal="center" vertical="center" wrapText="1"/>
      <protection/>
    </xf>
    <xf numFmtId="0" fontId="24" fillId="41" borderId="41" xfId="54" applyFont="1" applyFill="1" applyBorder="1" applyAlignment="1">
      <alignment horizontal="center" vertical="center" wrapText="1"/>
      <protection/>
    </xf>
    <xf numFmtId="0" fontId="25" fillId="0" borderId="42" xfId="54" applyFont="1" applyBorder="1" applyAlignment="1">
      <alignment horizontal="left" vertical="center" wrapText="1"/>
      <protection/>
    </xf>
    <xf numFmtId="0" fontId="25" fillId="0" borderId="10" xfId="54" applyFont="1" applyBorder="1" applyAlignment="1">
      <alignment horizontal="left" vertical="center" wrapText="1"/>
      <protection/>
    </xf>
    <xf numFmtId="9" fontId="25" fillId="0" borderId="10" xfId="54" applyNumberFormat="1" applyFont="1" applyBorder="1" applyAlignment="1">
      <alignment horizontal="center" vertical="center" wrapText="1"/>
      <protection/>
    </xf>
    <xf numFmtId="0" fontId="24" fillId="41" borderId="28" xfId="54" applyFont="1" applyFill="1" applyBorder="1" applyAlignment="1">
      <alignment horizontal="center" vertical="center"/>
      <protection/>
    </xf>
    <xf numFmtId="0" fontId="24" fillId="41" borderId="27" xfId="54" applyFont="1" applyFill="1" applyBorder="1" applyAlignment="1">
      <alignment horizontal="center" vertical="center"/>
      <protection/>
    </xf>
    <xf numFmtId="0" fontId="24" fillId="41" borderId="41" xfId="54" applyFont="1" applyFill="1" applyBorder="1" applyAlignment="1">
      <alignment horizontal="center" vertical="center"/>
      <protection/>
    </xf>
    <xf numFmtId="0" fontId="24" fillId="41" borderId="31" xfId="54" applyFont="1" applyFill="1" applyBorder="1" applyAlignment="1">
      <alignment horizontal="center" vertical="center"/>
      <protection/>
    </xf>
    <xf numFmtId="0" fontId="24" fillId="41" borderId="44" xfId="54" applyFont="1" applyFill="1" applyBorder="1" applyAlignment="1">
      <alignment horizontal="center" vertical="center"/>
      <protection/>
    </xf>
    <xf numFmtId="0" fontId="24" fillId="41" borderId="29" xfId="54" applyFont="1" applyFill="1" applyBorder="1" applyAlignment="1">
      <alignment horizontal="center" vertical="center"/>
      <protection/>
    </xf>
    <xf numFmtId="0" fontId="24" fillId="41" borderId="45" xfId="54" applyFont="1" applyFill="1" applyBorder="1" applyAlignment="1">
      <alignment horizontal="center" vertical="center"/>
      <protection/>
    </xf>
    <xf numFmtId="0" fontId="0" fillId="36" borderId="10" xfId="0" applyFill="1" applyBorder="1" applyAlignment="1">
      <alignment horizontal="center"/>
    </xf>
    <xf numFmtId="0" fontId="25" fillId="0" borderId="28" xfId="54" applyFont="1" applyBorder="1" applyAlignment="1">
      <alignment horizontal="center" vertical="center" wrapText="1"/>
      <protection/>
    </xf>
    <xf numFmtId="0" fontId="25" fillId="0" borderId="27" xfId="54" applyFont="1" applyBorder="1" applyAlignment="1">
      <alignment horizontal="center" vertical="center" wrapText="1"/>
      <protection/>
    </xf>
    <xf numFmtId="0" fontId="25" fillId="36" borderId="10" xfId="54" applyFont="1" applyFill="1" applyBorder="1" applyAlignment="1">
      <alignment horizontal="center" vertical="center" wrapText="1"/>
      <protection/>
    </xf>
    <xf numFmtId="0" fontId="24" fillId="41" borderId="20" xfId="54" applyFont="1" applyFill="1" applyBorder="1" applyAlignment="1">
      <alignment horizontal="center" vertical="center"/>
      <protection/>
    </xf>
    <xf numFmtId="9" fontId="25" fillId="0" borderId="28" xfId="54" applyNumberFormat="1" applyFont="1" applyBorder="1" applyAlignment="1">
      <alignment horizontal="center" vertical="center" wrapText="1"/>
      <protection/>
    </xf>
    <xf numFmtId="0" fontId="25" fillId="0" borderId="20" xfId="54" applyFont="1" applyBorder="1" applyAlignment="1">
      <alignment horizontal="center" vertical="center" wrapText="1"/>
      <protection/>
    </xf>
    <xf numFmtId="9" fontId="25" fillId="0" borderId="31" xfId="54" applyNumberFormat="1" applyFont="1" applyBorder="1" applyAlignment="1">
      <alignment horizontal="center" vertical="center" wrapText="1"/>
      <protection/>
    </xf>
    <xf numFmtId="0" fontId="25" fillId="0" borderId="41" xfId="54" applyFont="1" applyBorder="1" applyAlignment="1">
      <alignment horizontal="center" vertical="center" wrapText="1"/>
      <protection/>
    </xf>
    <xf numFmtId="0" fontId="24" fillId="41" borderId="24" xfId="54" applyFont="1" applyFill="1" applyBorder="1" applyAlignment="1">
      <alignment horizontal="center" vertical="center"/>
      <protection/>
    </xf>
    <xf numFmtId="0" fontId="24" fillId="41" borderId="23" xfId="54" applyFont="1" applyFill="1" applyBorder="1" applyAlignment="1">
      <alignment horizontal="center" vertical="center"/>
      <protection/>
    </xf>
    <xf numFmtId="0" fontId="24" fillId="41" borderId="13" xfId="54" applyFont="1" applyFill="1" applyBorder="1" applyAlignment="1">
      <alignment horizontal="center" vertical="center"/>
      <protection/>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left" vertical="center" wrapText="1"/>
    </xf>
    <xf numFmtId="0" fontId="0" fillId="0" borderId="27" xfId="0" applyBorder="1" applyAlignment="1">
      <alignment horizontal="left" vertical="center"/>
    </xf>
    <xf numFmtId="0" fontId="0" fillId="0" borderId="20" xfId="0" applyBorder="1" applyAlignment="1">
      <alignment horizontal="left" vertical="center"/>
    </xf>
    <xf numFmtId="0" fontId="0" fillId="0" borderId="31" xfId="0" applyBorder="1" applyAlignment="1">
      <alignment horizontal="left" vertical="center"/>
    </xf>
    <xf numFmtId="0" fontId="77" fillId="0" borderId="10" xfId="0" applyFont="1" applyBorder="1" applyAlignment="1">
      <alignment horizontal="center" vertical="center" wrapText="1"/>
    </xf>
    <xf numFmtId="0" fontId="64" fillId="0" borderId="10" xfId="0" applyFont="1" applyBorder="1" applyAlignment="1">
      <alignment horizontal="center" vertical="center" wrapText="1"/>
    </xf>
    <xf numFmtId="14" fontId="64" fillId="0" borderId="10" xfId="0" applyNumberFormat="1" applyFont="1" applyBorder="1" applyAlignment="1">
      <alignment horizontal="center" vertical="center" wrapText="1"/>
    </xf>
    <xf numFmtId="0" fontId="69" fillId="0" borderId="10" xfId="0" applyFont="1" applyBorder="1" applyAlignment="1">
      <alignment horizontal="justify" vertical="center" wrapText="1"/>
    </xf>
    <xf numFmtId="0" fontId="25" fillId="0" borderId="42" xfId="54" applyFont="1" applyBorder="1" applyAlignment="1">
      <alignment horizontal="justify" vertical="center" wrapText="1"/>
      <protection/>
    </xf>
    <xf numFmtId="0" fontId="25" fillId="0" borderId="10" xfId="54" applyFont="1" applyBorder="1" applyAlignment="1">
      <alignment horizontal="justify"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0</xdr:row>
      <xdr:rowOff>85725</xdr:rowOff>
    </xdr:from>
    <xdr:to>
      <xdr:col>9</xdr:col>
      <xdr:colOff>1695450</xdr:colOff>
      <xdr:row>0</xdr:row>
      <xdr:rowOff>1285875</xdr:rowOff>
    </xdr:to>
    <xdr:pic>
      <xdr:nvPicPr>
        <xdr:cNvPr id="1" name="Picture 31"/>
        <xdr:cNvPicPr preferRelativeResize="1">
          <a:picLocks noChangeAspect="1"/>
        </xdr:cNvPicPr>
      </xdr:nvPicPr>
      <xdr:blipFill>
        <a:blip r:embed="rId1"/>
        <a:stretch>
          <a:fillRect/>
        </a:stretch>
      </xdr:blipFill>
      <xdr:spPr>
        <a:xfrm>
          <a:off x="16383000" y="85725"/>
          <a:ext cx="1343025" cy="1200150"/>
        </a:xfrm>
        <a:prstGeom prst="rect">
          <a:avLst/>
        </a:prstGeom>
        <a:noFill/>
        <a:ln w="9525" cmpd="sng">
          <a:noFill/>
        </a:ln>
      </xdr:spPr>
    </xdr:pic>
    <xdr:clientData/>
  </xdr:twoCellAnchor>
  <xdr:twoCellAnchor>
    <xdr:from>
      <xdr:col>0</xdr:col>
      <xdr:colOff>476250</xdr:colOff>
      <xdr:row>0</xdr:row>
      <xdr:rowOff>76200</xdr:rowOff>
    </xdr:from>
    <xdr:to>
      <xdr:col>0</xdr:col>
      <xdr:colOff>1733550</xdr:colOff>
      <xdr:row>0</xdr:row>
      <xdr:rowOff>1295400</xdr:rowOff>
    </xdr:to>
    <xdr:pic>
      <xdr:nvPicPr>
        <xdr:cNvPr id="2" name="Picture 1" descr="Escudo Bogotá_sds_color"/>
        <xdr:cNvPicPr preferRelativeResize="1">
          <a:picLocks noChangeAspect="1"/>
        </xdr:cNvPicPr>
      </xdr:nvPicPr>
      <xdr:blipFill>
        <a:blip r:embed="rId2"/>
        <a:stretch>
          <a:fillRect/>
        </a:stretch>
      </xdr:blipFill>
      <xdr:spPr>
        <a:xfrm>
          <a:off x="476250" y="76200"/>
          <a:ext cx="12573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257175</xdr:rowOff>
    </xdr:from>
    <xdr:to>
      <xdr:col>1</xdr:col>
      <xdr:colOff>1276350</xdr:colOff>
      <xdr:row>1</xdr:row>
      <xdr:rowOff>1514475</xdr:rowOff>
    </xdr:to>
    <xdr:pic>
      <xdr:nvPicPr>
        <xdr:cNvPr id="1" name="Picture 1" descr="Escudo Bogotá_sds_color"/>
        <xdr:cNvPicPr preferRelativeResize="1">
          <a:picLocks noChangeAspect="1"/>
        </xdr:cNvPicPr>
      </xdr:nvPicPr>
      <xdr:blipFill>
        <a:blip r:embed="rId1"/>
        <a:stretch>
          <a:fillRect/>
        </a:stretch>
      </xdr:blipFill>
      <xdr:spPr>
        <a:xfrm>
          <a:off x="266700" y="447675"/>
          <a:ext cx="1152525" cy="1257300"/>
        </a:xfrm>
        <a:prstGeom prst="rect">
          <a:avLst/>
        </a:prstGeom>
        <a:noFill/>
        <a:ln w="9525" cmpd="sng">
          <a:noFill/>
        </a:ln>
      </xdr:spPr>
    </xdr:pic>
    <xdr:clientData/>
  </xdr:twoCellAnchor>
  <xdr:twoCellAnchor editAs="oneCell">
    <xdr:from>
      <xdr:col>9</xdr:col>
      <xdr:colOff>47625</xdr:colOff>
      <xdr:row>1</xdr:row>
      <xdr:rowOff>571500</xdr:rowOff>
    </xdr:from>
    <xdr:to>
      <xdr:col>9</xdr:col>
      <xdr:colOff>1047750</xdr:colOff>
      <xdr:row>1</xdr:row>
      <xdr:rowOff>1524000</xdr:rowOff>
    </xdr:to>
    <xdr:pic>
      <xdr:nvPicPr>
        <xdr:cNvPr id="2" name="Picture 31"/>
        <xdr:cNvPicPr preferRelativeResize="1">
          <a:picLocks noChangeAspect="1"/>
        </xdr:cNvPicPr>
      </xdr:nvPicPr>
      <xdr:blipFill>
        <a:blip r:embed="rId2"/>
        <a:stretch>
          <a:fillRect/>
        </a:stretch>
      </xdr:blipFill>
      <xdr:spPr>
        <a:xfrm>
          <a:off x="16221075" y="762000"/>
          <a:ext cx="100012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O7"/>
  <sheetViews>
    <sheetView tabSelected="1" view="pageBreakPreview" zoomScale="120" zoomScaleNormal="120" zoomScaleSheetLayoutView="120" zoomScalePageLayoutView="120" workbookViewId="0" topLeftCell="A1">
      <selection activeCell="A2" sqref="A2:H2"/>
    </sheetView>
  </sheetViews>
  <sheetFormatPr defaultColWidth="11.421875" defaultRowHeight="15"/>
  <cols>
    <col min="1" max="1" width="37.00390625" style="11" customWidth="1"/>
    <col min="2" max="2" width="32.7109375" style="11" bestFit="1" customWidth="1"/>
    <col min="3" max="3" width="27.8515625" style="11" customWidth="1"/>
    <col min="4" max="4" width="19.140625" style="11" bestFit="1" customWidth="1"/>
    <col min="5" max="5" width="20.421875" style="11" bestFit="1" customWidth="1"/>
    <col min="6" max="6" width="25.7109375" style="11" bestFit="1" customWidth="1"/>
    <col min="7" max="7" width="26.421875" style="11" bestFit="1" customWidth="1"/>
    <col min="8" max="8" width="25.7109375" style="11" bestFit="1" customWidth="1"/>
    <col min="9" max="9" width="25.421875" style="11" bestFit="1" customWidth="1"/>
    <col min="10" max="10" width="26.8515625" style="11" bestFit="1" customWidth="1"/>
    <col min="11" max="11" width="3.421875" style="11" bestFit="1" customWidth="1"/>
    <col min="12" max="64" width="10.8515625" style="11" customWidth="1"/>
    <col min="65" max="66" width="0" style="11" hidden="1" customWidth="1"/>
    <col min="67" max="16384" width="10.8515625" style="11" customWidth="1"/>
  </cols>
  <sheetData>
    <row r="1" spans="1:10" s="1" customFormat="1" ht="108.75" customHeight="1">
      <c r="A1" s="20"/>
      <c r="B1" s="110" t="s">
        <v>26</v>
      </c>
      <c r="C1" s="110"/>
      <c r="D1" s="110"/>
      <c r="E1" s="110"/>
      <c r="F1" s="110"/>
      <c r="G1" s="110"/>
      <c r="H1" s="110" t="s">
        <v>0</v>
      </c>
      <c r="I1" s="110"/>
      <c r="J1" s="21"/>
    </row>
    <row r="2" spans="1:67" s="3" customFormat="1" ht="27">
      <c r="A2" s="111" t="s">
        <v>116</v>
      </c>
      <c r="B2" s="111"/>
      <c r="C2" s="111"/>
      <c r="D2" s="111"/>
      <c r="E2" s="111"/>
      <c r="F2" s="111"/>
      <c r="G2" s="111"/>
      <c r="H2" s="111"/>
      <c r="I2" s="2" t="s">
        <v>1</v>
      </c>
      <c r="J2" s="2">
        <v>2020</v>
      </c>
      <c r="BM2" s="3" t="s">
        <v>2</v>
      </c>
      <c r="BN2" s="4" t="s">
        <v>3</v>
      </c>
      <c r="BO2" s="5"/>
    </row>
    <row r="3" spans="1:67" s="8" customFormat="1" ht="60.75">
      <c r="A3" s="6" t="s">
        <v>4</v>
      </c>
      <c r="B3" s="6" t="s">
        <v>5</v>
      </c>
      <c r="C3" s="7" t="s">
        <v>6</v>
      </c>
      <c r="D3" s="7" t="s">
        <v>7</v>
      </c>
      <c r="E3" s="7" t="s">
        <v>25</v>
      </c>
      <c r="F3" s="6" t="s">
        <v>8</v>
      </c>
      <c r="G3" s="6" t="s">
        <v>9</v>
      </c>
      <c r="H3" s="6" t="s">
        <v>10</v>
      </c>
      <c r="I3" s="6" t="s">
        <v>11</v>
      </c>
      <c r="J3" s="6" t="s">
        <v>12</v>
      </c>
      <c r="BM3" s="3" t="s">
        <v>13</v>
      </c>
      <c r="BN3" s="4" t="s">
        <v>14</v>
      </c>
      <c r="BO3" s="5"/>
    </row>
    <row r="4" spans="1:67" s="8" customFormat="1" ht="51">
      <c r="A4" s="112" t="s">
        <v>115</v>
      </c>
      <c r="B4" s="22" t="s">
        <v>27</v>
      </c>
      <c r="C4" s="105" t="s">
        <v>217</v>
      </c>
      <c r="D4" s="25" t="s">
        <v>114</v>
      </c>
      <c r="E4" s="26">
        <v>0.15</v>
      </c>
      <c r="F4" s="45">
        <f>+'FORMULACIÓN PGDI - III.'!G27</f>
        <v>0.1368</v>
      </c>
      <c r="G4" s="45">
        <f>+'FORMULACIÓN PGDI - III.'!H27</f>
        <v>0.31679999999999997</v>
      </c>
      <c r="H4" s="45">
        <f>+'FORMULACIÓN PGDI - III.'!I27</f>
        <v>0.3629</v>
      </c>
      <c r="I4" s="45">
        <f>+'FORMULACIÓN PGDI - III.'!J27</f>
        <v>0.1835</v>
      </c>
      <c r="J4" s="27">
        <f>+SUM(F4:I4)</f>
        <v>1</v>
      </c>
      <c r="BM4" s="3"/>
      <c r="BN4" s="4"/>
      <c r="BO4" s="5"/>
    </row>
    <row r="5" spans="1:67" s="8" customFormat="1" ht="47.25">
      <c r="A5" s="113"/>
      <c r="B5" s="22" t="s">
        <v>29</v>
      </c>
      <c r="C5" s="105" t="s">
        <v>218</v>
      </c>
      <c r="D5" s="25" t="s">
        <v>114</v>
      </c>
      <c r="E5" s="26">
        <v>0.7</v>
      </c>
      <c r="F5" s="45">
        <f>+'FORMULACIÓN PGDI - III.'!G56</f>
        <v>0.13080000000000003</v>
      </c>
      <c r="G5" s="45">
        <f>+'FORMULACIÓN PGDI - III.'!H56</f>
        <v>0.2384</v>
      </c>
      <c r="H5" s="45">
        <f>+'FORMULACIÓN PGDI - III.'!I56</f>
        <v>0.2603</v>
      </c>
      <c r="I5" s="45">
        <f>+'FORMULACIÓN PGDI - III.'!J56</f>
        <v>0.37049999999999994</v>
      </c>
      <c r="J5" s="27">
        <f>+SUM(F5:I5)</f>
        <v>0.9999999999999999</v>
      </c>
      <c r="BM5" s="3"/>
      <c r="BN5" s="4"/>
      <c r="BO5" s="5"/>
    </row>
    <row r="6" spans="1:67" s="8" customFormat="1" ht="66.75" customHeight="1">
      <c r="A6" s="114"/>
      <c r="B6" s="22" t="s">
        <v>28</v>
      </c>
      <c r="C6" s="105" t="s">
        <v>219</v>
      </c>
      <c r="D6" s="25" t="s">
        <v>114</v>
      </c>
      <c r="E6" s="26">
        <v>0.15</v>
      </c>
      <c r="F6" s="45">
        <f>+'FORMULACIÓN PGDI - III.'!G62</f>
        <v>0.2481</v>
      </c>
      <c r="G6" s="45">
        <f>+'FORMULACIÓN PGDI - III.'!H62</f>
        <v>0.2559</v>
      </c>
      <c r="H6" s="45">
        <f>+'FORMULACIÓN PGDI - III.'!I62</f>
        <v>0.248</v>
      </c>
      <c r="I6" s="45">
        <f>+'FORMULACIÓN PGDI - III.'!J62</f>
        <v>0.248</v>
      </c>
      <c r="J6" s="27">
        <f>+SUM(F6:I6)</f>
        <v>1</v>
      </c>
      <c r="BM6" s="3"/>
      <c r="BN6" s="4"/>
      <c r="BO6" s="5"/>
    </row>
    <row r="7" spans="1:66" s="10" customFormat="1" ht="25.5">
      <c r="A7" s="106"/>
      <c r="B7" s="106"/>
      <c r="C7" s="106"/>
      <c r="D7" s="107"/>
      <c r="E7" s="28"/>
      <c r="F7" s="108"/>
      <c r="G7" s="109"/>
      <c r="H7" s="109"/>
      <c r="I7" s="109"/>
      <c r="J7" s="109"/>
      <c r="K7" s="9"/>
      <c r="BM7" s="3"/>
      <c r="BN7" s="23"/>
    </row>
  </sheetData>
  <sheetProtection/>
  <mergeCells count="6">
    <mergeCell ref="A7:D7"/>
    <mergeCell ref="F7:J7"/>
    <mergeCell ref="B1:G1"/>
    <mergeCell ref="H1:I1"/>
    <mergeCell ref="A2:H2"/>
    <mergeCell ref="A4:A6"/>
  </mergeCells>
  <hyperlinks>
    <hyperlink ref="C4" location="'M1 Sis. Gestión'!Área_de_impresión" display="'M1 Sis. Gestión'!Área_de_impresión"/>
    <hyperlink ref="C5" location="'M2 Política G y D'!Área_de_impresión" display="'M2 Política G y D'!Área_de_impresión"/>
    <hyperlink ref="C6" location="'M3 Transparencia'!Área_de_impresión" display="'M3 Transparencia'!Área_de_impresión"/>
  </hyperlinks>
  <printOptions/>
  <pageMargins left="0.7086614173228347" right="0.7086614173228347" top="0.7480314960629921" bottom="0.7480314960629921" header="0.31496062992125984" footer="0.31496062992125984"/>
  <pageSetup orientation="landscape" scale="45" r:id="rId2"/>
  <drawing r:id="rId1"/>
</worksheet>
</file>

<file path=xl/worksheets/sheet2.xml><?xml version="1.0" encoding="utf-8"?>
<worksheet xmlns="http://schemas.openxmlformats.org/spreadsheetml/2006/main" xmlns:r="http://schemas.openxmlformats.org/officeDocument/2006/relationships">
  <dimension ref="B2:O65"/>
  <sheetViews>
    <sheetView view="pageBreakPreview" zoomScaleSheetLayoutView="100" zoomScalePageLayoutView="0" workbookViewId="0" topLeftCell="A1">
      <selection activeCell="H45" sqref="H45"/>
    </sheetView>
  </sheetViews>
  <sheetFormatPr defaultColWidth="11.421875" defaultRowHeight="15"/>
  <cols>
    <col min="1" max="1" width="2.140625" style="0" customWidth="1"/>
    <col min="2" max="2" width="22.421875" style="0" customWidth="1"/>
    <col min="3" max="3" width="30.8515625" style="0" customWidth="1"/>
    <col min="4" max="4" width="18.00390625" style="0" bestFit="1" customWidth="1"/>
    <col min="5" max="5" width="36.8515625" style="0" customWidth="1"/>
    <col min="6" max="6" width="75.8515625" style="0" customWidth="1"/>
    <col min="7" max="7" width="22.00390625" style="0" customWidth="1"/>
    <col min="8" max="8" width="17.140625" style="0" customWidth="1"/>
    <col min="9" max="9" width="17.28125" style="0" customWidth="1"/>
    <col min="10" max="10" width="16.421875" style="0" customWidth="1"/>
    <col min="11" max="11" width="5.00390625" style="0" customWidth="1"/>
    <col min="13" max="13" width="12.28125" style="0" bestFit="1" customWidth="1"/>
    <col min="14" max="14" width="11.421875" style="0" bestFit="1" customWidth="1"/>
    <col min="252" max="252" width="22.421875" style="0" customWidth="1"/>
    <col min="253" max="16384" width="29.28125" style="0" customWidth="1"/>
  </cols>
  <sheetData>
    <row r="2" spans="2:10" ht="151.5" customHeight="1">
      <c r="B2" s="12"/>
      <c r="C2" s="110" t="s">
        <v>26</v>
      </c>
      <c r="D2" s="110"/>
      <c r="E2" s="110"/>
      <c r="F2" s="110"/>
      <c r="G2" s="110"/>
      <c r="H2" s="110"/>
      <c r="I2" s="13" t="s">
        <v>15</v>
      </c>
      <c r="J2" s="13"/>
    </row>
    <row r="3" spans="2:10" ht="8.25" customHeight="1">
      <c r="B3" s="125"/>
      <c r="C3" s="126"/>
      <c r="D3" s="126"/>
      <c r="E3" s="126"/>
      <c r="F3" s="126"/>
      <c r="G3" s="126"/>
      <c r="H3" s="126"/>
      <c r="I3" s="126"/>
      <c r="J3" s="126"/>
    </row>
    <row r="4" spans="2:10" ht="6.75" customHeight="1" thickBot="1">
      <c r="B4" s="14"/>
      <c r="C4" s="15"/>
      <c r="D4" s="15"/>
      <c r="E4" s="15"/>
      <c r="F4" s="15"/>
      <c r="G4" s="15"/>
      <c r="H4" s="15"/>
      <c r="I4" s="15"/>
      <c r="J4" s="15"/>
    </row>
    <row r="5" spans="2:10" ht="75.75" customHeight="1">
      <c r="B5" s="51" t="s">
        <v>16</v>
      </c>
      <c r="C5" s="52" t="s">
        <v>17</v>
      </c>
      <c r="D5" s="53" t="s">
        <v>18</v>
      </c>
      <c r="E5" s="52" t="s">
        <v>19</v>
      </c>
      <c r="F5" s="54" t="s">
        <v>20</v>
      </c>
      <c r="G5" s="53" t="s">
        <v>8</v>
      </c>
      <c r="H5" s="53" t="s">
        <v>9</v>
      </c>
      <c r="I5" s="53" t="s">
        <v>21</v>
      </c>
      <c r="J5" s="55" t="s">
        <v>22</v>
      </c>
    </row>
    <row r="6" spans="2:12" ht="69" customHeight="1">
      <c r="B6" s="118" t="str">
        <f>+'FORMULACIÓN PGDI - I'!B4</f>
        <v>Realizar las acciones necesarias para el Mantenimiento y Sostenibilidad del Sistema de Gestión de la SDS</v>
      </c>
      <c r="C6" s="25" t="s">
        <v>30</v>
      </c>
      <c r="D6" s="37">
        <f>+SUM(G7:J7)</f>
        <v>0.2666</v>
      </c>
      <c r="E6" s="29" t="s">
        <v>31</v>
      </c>
      <c r="F6" s="29" t="s">
        <v>73</v>
      </c>
      <c r="G6" s="42">
        <v>0</v>
      </c>
      <c r="H6" s="42">
        <v>0.1333</v>
      </c>
      <c r="I6" s="42">
        <v>0.1333</v>
      </c>
      <c r="J6" s="49">
        <v>0</v>
      </c>
      <c r="L6" s="77"/>
    </row>
    <row r="7" spans="2:10" ht="15.75">
      <c r="B7" s="119"/>
      <c r="C7" s="17" t="s">
        <v>23</v>
      </c>
      <c r="D7" s="38"/>
      <c r="E7" s="30"/>
      <c r="F7" s="18"/>
      <c r="G7" s="35">
        <f>+G6</f>
        <v>0</v>
      </c>
      <c r="H7" s="35">
        <f>+H6</f>
        <v>0.1333</v>
      </c>
      <c r="I7" s="35">
        <f>+I6</f>
        <v>0.1333</v>
      </c>
      <c r="J7" s="47">
        <f>+J6</f>
        <v>0</v>
      </c>
    </row>
    <row r="8" spans="2:10" ht="63.75" customHeight="1">
      <c r="B8" s="119"/>
      <c r="C8" s="25" t="s">
        <v>32</v>
      </c>
      <c r="D8" s="37">
        <f>+SUM(G9:J9)</f>
        <v>0.0668</v>
      </c>
      <c r="E8" s="29" t="s">
        <v>33</v>
      </c>
      <c r="F8" s="40" t="s">
        <v>74</v>
      </c>
      <c r="G8" s="42">
        <v>0.0167</v>
      </c>
      <c r="H8" s="42">
        <v>0.0167</v>
      </c>
      <c r="I8" s="42">
        <v>0.0167</v>
      </c>
      <c r="J8" s="42">
        <v>0.0167</v>
      </c>
    </row>
    <row r="9" spans="2:10" ht="15.75">
      <c r="B9" s="119"/>
      <c r="C9" s="17" t="s">
        <v>23</v>
      </c>
      <c r="D9" s="38"/>
      <c r="E9" s="31"/>
      <c r="F9" s="17"/>
      <c r="G9" s="35">
        <f>+SUM(G8:G8)</f>
        <v>0.0167</v>
      </c>
      <c r="H9" s="35">
        <f>+SUM(H8:H8)</f>
        <v>0.0167</v>
      </c>
      <c r="I9" s="35">
        <f>+SUM(I8:I8)</f>
        <v>0.0167</v>
      </c>
      <c r="J9" s="47">
        <f>+SUM(J8:J8)</f>
        <v>0.0167</v>
      </c>
    </row>
    <row r="10" spans="2:10" ht="30" customHeight="1">
      <c r="B10" s="119"/>
      <c r="C10" s="115" t="s">
        <v>34</v>
      </c>
      <c r="D10" s="121">
        <f>+SUM(G13:J13)</f>
        <v>0.2673</v>
      </c>
      <c r="E10" s="29" t="s">
        <v>35</v>
      </c>
      <c r="F10" s="33" t="s">
        <v>75</v>
      </c>
      <c r="G10" s="42">
        <v>0.0534</v>
      </c>
      <c r="H10" s="42">
        <v>0</v>
      </c>
      <c r="I10" s="42">
        <v>0</v>
      </c>
      <c r="J10" s="49">
        <v>0</v>
      </c>
    </row>
    <row r="11" spans="2:10" ht="31.5" customHeight="1">
      <c r="B11" s="119"/>
      <c r="C11" s="116"/>
      <c r="D11" s="122"/>
      <c r="E11" s="29" t="s">
        <v>36</v>
      </c>
      <c r="F11" s="24" t="s">
        <v>76</v>
      </c>
      <c r="G11" s="42">
        <v>0</v>
      </c>
      <c r="H11" s="42">
        <v>0.0535</v>
      </c>
      <c r="I11" s="42">
        <v>0.0535</v>
      </c>
      <c r="J11" s="49">
        <v>0.0535</v>
      </c>
    </row>
    <row r="12" spans="2:10" ht="31.5" customHeight="1">
      <c r="B12" s="119"/>
      <c r="C12" s="117"/>
      <c r="D12" s="123"/>
      <c r="E12" s="29" t="s">
        <v>37</v>
      </c>
      <c r="F12" s="33" t="s">
        <v>77</v>
      </c>
      <c r="G12" s="42">
        <v>0.0534</v>
      </c>
      <c r="H12" s="42">
        <v>0</v>
      </c>
      <c r="I12" s="42">
        <v>0</v>
      </c>
      <c r="J12" s="49">
        <v>0</v>
      </c>
    </row>
    <row r="13" spans="2:10" ht="15.75">
      <c r="B13" s="119"/>
      <c r="C13" s="17" t="s">
        <v>23</v>
      </c>
      <c r="D13" s="38"/>
      <c r="E13" s="30"/>
      <c r="F13" s="18"/>
      <c r="G13" s="35">
        <f>+SUM(G10:G12)</f>
        <v>0.1068</v>
      </c>
      <c r="H13" s="35">
        <f>+SUM(H10:H12)</f>
        <v>0.0535</v>
      </c>
      <c r="I13" s="35">
        <f>+SUM(I10:I12)</f>
        <v>0.0535</v>
      </c>
      <c r="J13" s="47">
        <f>+SUM(J10:J12)</f>
        <v>0.0535</v>
      </c>
    </row>
    <row r="14" spans="2:10" ht="31.5" customHeight="1">
      <c r="B14" s="119"/>
      <c r="C14" s="124" t="s">
        <v>38</v>
      </c>
      <c r="D14" s="121">
        <f>+SUM(G17:J17)</f>
        <v>0.06609999999999999</v>
      </c>
      <c r="E14" s="29" t="s">
        <v>39</v>
      </c>
      <c r="F14" s="33" t="s">
        <v>78</v>
      </c>
      <c r="G14" s="34">
        <v>0</v>
      </c>
      <c r="H14" s="34">
        <v>0</v>
      </c>
      <c r="I14" s="42">
        <v>0.022</v>
      </c>
      <c r="J14" s="46">
        <v>0</v>
      </c>
    </row>
    <row r="15" spans="2:10" ht="43.5" customHeight="1">
      <c r="B15" s="119"/>
      <c r="C15" s="124"/>
      <c r="D15" s="122"/>
      <c r="E15" s="29" t="s">
        <v>40</v>
      </c>
      <c r="F15" s="33" t="s">
        <v>79</v>
      </c>
      <c r="G15" s="34">
        <v>0</v>
      </c>
      <c r="H15" s="34">
        <v>0</v>
      </c>
      <c r="I15" s="42">
        <v>0.022</v>
      </c>
      <c r="J15" s="46">
        <v>0</v>
      </c>
    </row>
    <row r="16" spans="2:10" ht="31.5" customHeight="1">
      <c r="B16" s="119"/>
      <c r="C16" s="124"/>
      <c r="D16" s="123"/>
      <c r="E16" s="29" t="s">
        <v>41</v>
      </c>
      <c r="F16" s="33" t="s">
        <v>80</v>
      </c>
      <c r="G16" s="34">
        <v>0</v>
      </c>
      <c r="H16" s="34">
        <v>0</v>
      </c>
      <c r="I16" s="42">
        <v>0.0221</v>
      </c>
      <c r="J16" s="46">
        <v>0</v>
      </c>
    </row>
    <row r="17" spans="2:10" ht="15.75">
      <c r="B17" s="119"/>
      <c r="C17" s="17" t="s">
        <v>23</v>
      </c>
      <c r="D17" s="38"/>
      <c r="E17" s="31"/>
      <c r="F17" s="17"/>
      <c r="G17" s="35">
        <f>+SUM(G14:G16)</f>
        <v>0</v>
      </c>
      <c r="H17" s="35">
        <f>+SUM(H14:H16)</f>
        <v>0</v>
      </c>
      <c r="I17" s="35">
        <f>+SUM(I14:I16)</f>
        <v>0.06609999999999999</v>
      </c>
      <c r="J17" s="47">
        <f>+SUM(J14:J16)</f>
        <v>0</v>
      </c>
    </row>
    <row r="18" spans="2:10" ht="57.75" customHeight="1">
      <c r="B18" s="119"/>
      <c r="C18" s="25" t="s">
        <v>42</v>
      </c>
      <c r="D18" s="37">
        <f>+SUM(G19:J19)</f>
        <v>0.0667</v>
      </c>
      <c r="E18" s="29" t="s">
        <v>43</v>
      </c>
      <c r="F18" s="33" t="s">
        <v>81</v>
      </c>
      <c r="G18" s="34">
        <v>0</v>
      </c>
      <c r="H18" s="34">
        <v>0</v>
      </c>
      <c r="I18" s="42">
        <v>0.0667</v>
      </c>
      <c r="J18" s="46">
        <v>0</v>
      </c>
    </row>
    <row r="19" spans="2:10" ht="15.75">
      <c r="B19" s="119"/>
      <c r="C19" s="17" t="s">
        <v>23</v>
      </c>
      <c r="D19" s="38"/>
      <c r="E19" s="30"/>
      <c r="F19" s="18"/>
      <c r="G19" s="35">
        <f>+SUM(G18:G18)</f>
        <v>0</v>
      </c>
      <c r="H19" s="35">
        <f>+SUM(H18:H18)</f>
        <v>0</v>
      </c>
      <c r="I19" s="35">
        <f>+SUM(I18:I18)</f>
        <v>0.0667</v>
      </c>
      <c r="J19" s="47">
        <f>+SUM(J18:J18)</f>
        <v>0</v>
      </c>
    </row>
    <row r="20" spans="2:10" ht="44.25" customHeight="1">
      <c r="B20" s="119"/>
      <c r="C20" s="124" t="s">
        <v>44</v>
      </c>
      <c r="D20" s="121">
        <f>+SUM(G22:J22)</f>
        <v>0.2</v>
      </c>
      <c r="E20" s="29" t="s">
        <v>45</v>
      </c>
      <c r="F20" s="24" t="s">
        <v>82</v>
      </c>
      <c r="G20" s="42">
        <v>0</v>
      </c>
      <c r="H20" s="42">
        <v>0.05</v>
      </c>
      <c r="I20" s="42">
        <v>0</v>
      </c>
      <c r="J20" s="49">
        <v>0.05</v>
      </c>
    </row>
    <row r="21" spans="2:10" ht="54" customHeight="1">
      <c r="B21" s="119"/>
      <c r="C21" s="124"/>
      <c r="D21" s="122"/>
      <c r="E21" s="29" t="s">
        <v>46</v>
      </c>
      <c r="F21" s="33" t="s">
        <v>83</v>
      </c>
      <c r="G21" s="42">
        <v>0</v>
      </c>
      <c r="H21" s="42">
        <v>0.05</v>
      </c>
      <c r="I21" s="42">
        <v>0</v>
      </c>
      <c r="J21" s="49">
        <v>0.05</v>
      </c>
    </row>
    <row r="22" spans="2:10" ht="15.75">
      <c r="B22" s="119"/>
      <c r="C22" s="17" t="s">
        <v>23</v>
      </c>
      <c r="D22" s="38"/>
      <c r="E22" s="31"/>
      <c r="F22" s="17"/>
      <c r="G22" s="35">
        <f>+SUM(G20:G21)</f>
        <v>0</v>
      </c>
      <c r="H22" s="35">
        <f>+SUM(H20:H21)</f>
        <v>0.1</v>
      </c>
      <c r="I22" s="35">
        <f>+SUM(I20:I21)</f>
        <v>0</v>
      </c>
      <c r="J22" s="47">
        <f>+SUM(J20:J21)</f>
        <v>0.1</v>
      </c>
    </row>
    <row r="23" spans="2:10" ht="31.5" customHeight="1">
      <c r="B23" s="119"/>
      <c r="C23" s="115" t="s">
        <v>47</v>
      </c>
      <c r="D23" s="121">
        <f>+SUM(G26:J26)</f>
        <v>0.0665</v>
      </c>
      <c r="E23" s="29" t="s">
        <v>48</v>
      </c>
      <c r="F23" s="24" t="s">
        <v>84</v>
      </c>
      <c r="G23" s="42">
        <v>0.0133</v>
      </c>
      <c r="H23" s="42">
        <v>0.0133</v>
      </c>
      <c r="I23" s="42">
        <v>0.0133</v>
      </c>
      <c r="J23" s="49">
        <v>0.0133</v>
      </c>
    </row>
    <row r="24" spans="2:10" ht="31.5" customHeight="1">
      <c r="B24" s="119"/>
      <c r="C24" s="116"/>
      <c r="D24" s="122"/>
      <c r="E24" s="29" t="s">
        <v>49</v>
      </c>
      <c r="F24" s="24" t="s">
        <v>85</v>
      </c>
      <c r="G24" s="42">
        <v>0</v>
      </c>
      <c r="H24" s="42">
        <v>0</v>
      </c>
      <c r="I24" s="42">
        <v>0</v>
      </c>
      <c r="J24" s="49">
        <v>0</v>
      </c>
    </row>
    <row r="25" spans="2:10" ht="53.25" customHeight="1">
      <c r="B25" s="119"/>
      <c r="C25" s="117"/>
      <c r="D25" s="123"/>
      <c r="E25" s="29" t="s">
        <v>50</v>
      </c>
      <c r="F25" s="16"/>
      <c r="G25" s="42">
        <v>0</v>
      </c>
      <c r="H25" s="42">
        <v>0</v>
      </c>
      <c r="I25" s="42">
        <v>0.0133</v>
      </c>
      <c r="J25" s="49">
        <v>0</v>
      </c>
    </row>
    <row r="26" spans="2:10" ht="15.75">
      <c r="B26" s="119"/>
      <c r="C26" s="17" t="s">
        <v>23</v>
      </c>
      <c r="D26" s="38"/>
      <c r="E26" s="30"/>
      <c r="F26" s="18"/>
      <c r="G26" s="35">
        <f>+SUM(G23:G25)</f>
        <v>0.0133</v>
      </c>
      <c r="H26" s="35">
        <f>+SUM(H23:H25)</f>
        <v>0.0133</v>
      </c>
      <c r="I26" s="35">
        <f>+SUM(I23:I25)</f>
        <v>0.0266</v>
      </c>
      <c r="J26" s="47">
        <f>+SUM(J23:J25)</f>
        <v>0.0133</v>
      </c>
    </row>
    <row r="27" spans="2:10" s="76" customFormat="1" ht="31.5" customHeight="1">
      <c r="B27" s="120"/>
      <c r="C27" s="19" t="s">
        <v>24</v>
      </c>
      <c r="D27" s="78">
        <f>+SUM(G27:J27)</f>
        <v>1</v>
      </c>
      <c r="E27" s="19"/>
      <c r="F27" s="19"/>
      <c r="G27" s="71">
        <f>+SUM(G26+G22+G19+G17+G13+G9+G7)</f>
        <v>0.1368</v>
      </c>
      <c r="H27" s="71">
        <f>+SUM(H26+H22+H19+H17+H13+H9+H7)</f>
        <v>0.31679999999999997</v>
      </c>
      <c r="I27" s="71">
        <f>+SUM(I26+I22+I19+I17+I13+I9+I7)</f>
        <v>0.3629</v>
      </c>
      <c r="J27" s="72">
        <f>+SUM(J26+J22+J19+J17+J13+J9+J7)</f>
        <v>0.1835</v>
      </c>
    </row>
    <row r="28" spans="2:13" ht="180" customHeight="1">
      <c r="B28" s="118" t="str">
        <f>+'FORMULACIÓN PGDI - I'!B5</f>
        <v>Realizar las acciones para la implementación de las politicas de gestión y desempeño.</v>
      </c>
      <c r="C28" s="115" t="s">
        <v>66</v>
      </c>
      <c r="D28" s="121">
        <f>+SUM(G31:J31)</f>
        <v>0.5</v>
      </c>
      <c r="E28" s="29" t="s">
        <v>67</v>
      </c>
      <c r="F28" s="29" t="s">
        <v>117</v>
      </c>
      <c r="G28" s="42">
        <v>0.0175</v>
      </c>
      <c r="H28" s="42">
        <v>0.0417</v>
      </c>
      <c r="I28" s="42">
        <v>0.0417</v>
      </c>
      <c r="J28" s="49">
        <v>0.0657</v>
      </c>
      <c r="M28" s="68"/>
    </row>
    <row r="29" spans="2:10" ht="374.25" customHeight="1">
      <c r="B29" s="119"/>
      <c r="C29" s="116"/>
      <c r="D29" s="122"/>
      <c r="E29" s="29" t="s">
        <v>68</v>
      </c>
      <c r="F29" s="56" t="s">
        <v>118</v>
      </c>
      <c r="G29" s="42">
        <v>0.0176</v>
      </c>
      <c r="H29" s="42">
        <v>0.0417</v>
      </c>
      <c r="I29" s="42">
        <v>0.0417</v>
      </c>
      <c r="J29" s="49">
        <v>0.0657</v>
      </c>
    </row>
    <row r="30" spans="2:10" ht="112.5" customHeight="1">
      <c r="B30" s="119"/>
      <c r="C30" s="116"/>
      <c r="D30" s="122"/>
      <c r="E30" s="29" t="s">
        <v>69</v>
      </c>
      <c r="F30" s="57" t="s">
        <v>119</v>
      </c>
      <c r="G30" s="42">
        <v>0.0176</v>
      </c>
      <c r="H30" s="42">
        <v>0.0417</v>
      </c>
      <c r="I30" s="42">
        <v>0.0417</v>
      </c>
      <c r="J30" s="49">
        <v>0.0657</v>
      </c>
    </row>
    <row r="31" spans="2:10" ht="15.75">
      <c r="B31" s="119"/>
      <c r="C31" s="17" t="s">
        <v>23</v>
      </c>
      <c r="D31" s="38"/>
      <c r="E31" s="18"/>
      <c r="F31" s="18"/>
      <c r="G31" s="35">
        <f>+SUM(G28:G30)</f>
        <v>0.05270000000000001</v>
      </c>
      <c r="H31" s="35">
        <f>+SUM(H28:H30)</f>
        <v>0.1251</v>
      </c>
      <c r="I31" s="35">
        <f>+SUM(I28:I30)</f>
        <v>0.1251</v>
      </c>
      <c r="J31" s="47">
        <f>+SUM(J28:J30)</f>
        <v>0.1971</v>
      </c>
    </row>
    <row r="32" spans="2:13" ht="105.75" customHeight="1">
      <c r="B32" s="119"/>
      <c r="C32" s="124" t="s">
        <v>70</v>
      </c>
      <c r="D32" s="121">
        <f>+SUM(G34:J34)</f>
        <v>0.0857</v>
      </c>
      <c r="E32" s="39" t="s">
        <v>71</v>
      </c>
      <c r="F32" s="57" t="s">
        <v>120</v>
      </c>
      <c r="G32" s="59">
        <v>0.0214</v>
      </c>
      <c r="H32" s="59">
        <v>0</v>
      </c>
      <c r="I32" s="59">
        <v>0.0214</v>
      </c>
      <c r="J32" s="60">
        <v>0</v>
      </c>
      <c r="M32" s="68"/>
    </row>
    <row r="33" spans="2:10" ht="82.5" customHeight="1">
      <c r="B33" s="119"/>
      <c r="C33" s="124"/>
      <c r="D33" s="122"/>
      <c r="E33" s="39" t="s">
        <v>72</v>
      </c>
      <c r="F33" s="41" t="s">
        <v>121</v>
      </c>
      <c r="G33" s="59">
        <v>0.0107</v>
      </c>
      <c r="H33" s="59">
        <v>0.0107</v>
      </c>
      <c r="I33" s="59">
        <v>0.0107</v>
      </c>
      <c r="J33" s="59">
        <v>0.0108</v>
      </c>
    </row>
    <row r="34" spans="2:10" ht="15.75">
      <c r="B34" s="119"/>
      <c r="C34" s="17" t="s">
        <v>23</v>
      </c>
      <c r="D34" s="44"/>
      <c r="E34" s="32"/>
      <c r="F34" s="32"/>
      <c r="G34" s="44">
        <f>+SUM(G32:G33)</f>
        <v>0.0321</v>
      </c>
      <c r="H34" s="44">
        <f>+SUM(H32:H33)</f>
        <v>0.0107</v>
      </c>
      <c r="I34" s="44">
        <f>+SUM(I32:I33)</f>
        <v>0.0321</v>
      </c>
      <c r="J34" s="48">
        <f>+SUM(J32:J33)</f>
        <v>0.0108</v>
      </c>
    </row>
    <row r="35" spans="2:10" ht="122.25" customHeight="1">
      <c r="B35" s="119"/>
      <c r="C35" s="130" t="s">
        <v>104</v>
      </c>
      <c r="D35" s="133">
        <f>+SUM(G46:J46)</f>
        <v>0.2857</v>
      </c>
      <c r="E35" s="39" t="s">
        <v>86</v>
      </c>
      <c r="F35" s="58" t="s">
        <v>87</v>
      </c>
      <c r="G35" s="42">
        <v>0</v>
      </c>
      <c r="H35" s="42">
        <v>0.0064</v>
      </c>
      <c r="I35" s="42">
        <v>0</v>
      </c>
      <c r="J35" s="49">
        <v>0.0103</v>
      </c>
    </row>
    <row r="36" spans="2:10" ht="84.75" customHeight="1">
      <c r="B36" s="119"/>
      <c r="C36" s="131"/>
      <c r="D36" s="134"/>
      <c r="E36" s="39" t="s">
        <v>88</v>
      </c>
      <c r="F36" s="58" t="s">
        <v>89</v>
      </c>
      <c r="G36" s="42">
        <v>0.0029</v>
      </c>
      <c r="H36" s="42">
        <v>0.0064</v>
      </c>
      <c r="I36" s="42">
        <v>0.0071</v>
      </c>
      <c r="J36" s="49">
        <v>0.0105</v>
      </c>
    </row>
    <row r="37" spans="2:10" ht="68.25" customHeight="1">
      <c r="B37" s="119"/>
      <c r="C37" s="131"/>
      <c r="D37" s="134"/>
      <c r="E37" s="39" t="s">
        <v>90</v>
      </c>
      <c r="F37" s="58" t="s">
        <v>91</v>
      </c>
      <c r="G37" s="42">
        <v>0.0029</v>
      </c>
      <c r="H37" s="42">
        <v>0.0064</v>
      </c>
      <c r="I37" s="42">
        <v>0.0071</v>
      </c>
      <c r="J37" s="49">
        <v>0.0105</v>
      </c>
    </row>
    <row r="38" spans="2:10" ht="49.5" customHeight="1">
      <c r="B38" s="119"/>
      <c r="C38" s="131"/>
      <c r="D38" s="134"/>
      <c r="E38" s="39" t="s">
        <v>92</v>
      </c>
      <c r="F38" s="58" t="s">
        <v>93</v>
      </c>
      <c r="G38" s="42">
        <v>0.0029</v>
      </c>
      <c r="H38" s="42">
        <v>0.0064</v>
      </c>
      <c r="I38" s="42">
        <v>0.0071</v>
      </c>
      <c r="J38" s="49">
        <v>0.0105</v>
      </c>
    </row>
    <row r="39" spans="2:10" ht="66.75" customHeight="1">
      <c r="B39" s="119"/>
      <c r="C39" s="131"/>
      <c r="D39" s="134"/>
      <c r="E39" s="39" t="s">
        <v>94</v>
      </c>
      <c r="F39" s="58" t="s">
        <v>93</v>
      </c>
      <c r="G39" s="42">
        <v>0.0029</v>
      </c>
      <c r="H39" s="42">
        <v>0.0064</v>
      </c>
      <c r="I39" s="42">
        <v>0.0071</v>
      </c>
      <c r="J39" s="49">
        <v>0.0105</v>
      </c>
    </row>
    <row r="40" spans="2:10" ht="45.75" customHeight="1">
      <c r="B40" s="119"/>
      <c r="C40" s="131"/>
      <c r="D40" s="134"/>
      <c r="E40" s="39" t="s">
        <v>95</v>
      </c>
      <c r="F40" s="58" t="s">
        <v>96</v>
      </c>
      <c r="G40" s="42">
        <v>0.0029</v>
      </c>
      <c r="H40" s="42">
        <v>0.0064</v>
      </c>
      <c r="I40" s="42">
        <v>0.0071</v>
      </c>
      <c r="J40" s="49">
        <v>0.0105</v>
      </c>
    </row>
    <row r="41" spans="2:13" ht="62.25" customHeight="1">
      <c r="B41" s="119"/>
      <c r="C41" s="131"/>
      <c r="D41" s="134"/>
      <c r="E41" s="39" t="s">
        <v>97</v>
      </c>
      <c r="F41" s="58" t="s">
        <v>96</v>
      </c>
      <c r="G41" s="42">
        <v>0.0029</v>
      </c>
      <c r="H41" s="42">
        <v>0.0064</v>
      </c>
      <c r="I41" s="42">
        <v>0.0071</v>
      </c>
      <c r="J41" s="49">
        <v>0.0105</v>
      </c>
      <c r="M41" s="68"/>
    </row>
    <row r="42" spans="2:10" ht="94.5" customHeight="1">
      <c r="B42" s="119"/>
      <c r="C42" s="131"/>
      <c r="D42" s="134"/>
      <c r="E42" s="39" t="s">
        <v>98</v>
      </c>
      <c r="F42" s="58" t="s">
        <v>99</v>
      </c>
      <c r="G42" s="42">
        <v>0.0029</v>
      </c>
      <c r="H42" s="42">
        <v>0.0064</v>
      </c>
      <c r="I42" s="42">
        <v>0.0071</v>
      </c>
      <c r="J42" s="49">
        <v>0.0105</v>
      </c>
    </row>
    <row r="43" spans="2:10" ht="123" customHeight="1">
      <c r="B43" s="119"/>
      <c r="C43" s="131"/>
      <c r="D43" s="134"/>
      <c r="E43" s="39" t="s">
        <v>100</v>
      </c>
      <c r="F43" s="58" t="s">
        <v>99</v>
      </c>
      <c r="G43" s="42">
        <v>0.0029</v>
      </c>
      <c r="H43" s="42">
        <v>0.0064</v>
      </c>
      <c r="I43" s="42">
        <v>0.0071</v>
      </c>
      <c r="J43" s="49">
        <v>0.0105</v>
      </c>
    </row>
    <row r="44" spans="2:10" ht="125.25" customHeight="1">
      <c r="B44" s="119"/>
      <c r="C44" s="131"/>
      <c r="D44" s="134"/>
      <c r="E44" s="39" t="s">
        <v>101</v>
      </c>
      <c r="F44" s="58" t="s">
        <v>122</v>
      </c>
      <c r="G44" s="42">
        <v>0.0029</v>
      </c>
      <c r="H44" s="42">
        <v>0.0064</v>
      </c>
      <c r="I44" s="42">
        <v>0.0071</v>
      </c>
      <c r="J44" s="49">
        <v>0.0105</v>
      </c>
    </row>
    <row r="45" spans="2:10" ht="171" customHeight="1">
      <c r="B45" s="119"/>
      <c r="C45" s="132"/>
      <c r="D45" s="135"/>
      <c r="E45" s="39" t="s">
        <v>102</v>
      </c>
      <c r="F45" s="58" t="s">
        <v>103</v>
      </c>
      <c r="G45" s="42">
        <v>0.0029</v>
      </c>
      <c r="H45" s="42">
        <v>0.0064</v>
      </c>
      <c r="I45" s="42">
        <v>0.0071</v>
      </c>
      <c r="J45" s="49">
        <v>0.0105</v>
      </c>
    </row>
    <row r="46" spans="2:10" ht="15.75">
      <c r="B46" s="119"/>
      <c r="C46" s="17" t="s">
        <v>23</v>
      </c>
      <c r="D46" s="44"/>
      <c r="E46" s="18"/>
      <c r="F46" s="18"/>
      <c r="G46" s="35">
        <f>+SUM(G35:G45)</f>
        <v>0.028999999999999998</v>
      </c>
      <c r="H46" s="35">
        <f>+SUM(H35:H45)</f>
        <v>0.07040000000000002</v>
      </c>
      <c r="I46" s="35">
        <f>+SUM(I35:I45)</f>
        <v>0.07100000000000001</v>
      </c>
      <c r="J46" s="47">
        <f>+SUM(J35:J45)</f>
        <v>0.11529999999999999</v>
      </c>
    </row>
    <row r="47" spans="2:13" ht="78" customHeight="1">
      <c r="B47" s="119"/>
      <c r="C47" s="130" t="s">
        <v>105</v>
      </c>
      <c r="D47" s="133">
        <f>+SUM(G51:J51)</f>
        <v>0.1</v>
      </c>
      <c r="E47" s="39" t="s">
        <v>106</v>
      </c>
      <c r="F47" s="43" t="s">
        <v>107</v>
      </c>
      <c r="G47" s="42">
        <v>0.01</v>
      </c>
      <c r="H47" s="42">
        <v>0.025</v>
      </c>
      <c r="I47" s="42">
        <v>0</v>
      </c>
      <c r="J47" s="49">
        <v>0</v>
      </c>
      <c r="M47" s="68"/>
    </row>
    <row r="48" spans="2:10" ht="102" customHeight="1">
      <c r="B48" s="119"/>
      <c r="C48" s="131"/>
      <c r="D48" s="134"/>
      <c r="E48" s="39" t="s">
        <v>108</v>
      </c>
      <c r="F48" s="43" t="s">
        <v>109</v>
      </c>
      <c r="G48" s="42">
        <v>0</v>
      </c>
      <c r="H48" s="42">
        <v>0</v>
      </c>
      <c r="I48" s="42">
        <v>0.0083</v>
      </c>
      <c r="J48" s="49">
        <v>0.0133</v>
      </c>
    </row>
    <row r="49" spans="2:10" ht="60" customHeight="1">
      <c r="B49" s="119"/>
      <c r="C49" s="131"/>
      <c r="D49" s="134"/>
      <c r="E49" s="39" t="s">
        <v>110</v>
      </c>
      <c r="F49" s="43" t="s">
        <v>111</v>
      </c>
      <c r="G49" s="42">
        <v>0</v>
      </c>
      <c r="H49" s="42">
        <v>0</v>
      </c>
      <c r="I49" s="42">
        <v>0.0083</v>
      </c>
      <c r="J49" s="49">
        <v>0.0133</v>
      </c>
    </row>
    <row r="50" spans="2:10" ht="59.25" customHeight="1">
      <c r="B50" s="119"/>
      <c r="C50" s="132"/>
      <c r="D50" s="135"/>
      <c r="E50" s="39" t="s">
        <v>113</v>
      </c>
      <c r="F50" s="43" t="s">
        <v>112</v>
      </c>
      <c r="G50" s="42">
        <v>0</v>
      </c>
      <c r="H50" s="42">
        <v>0</v>
      </c>
      <c r="I50" s="42">
        <v>0.0083</v>
      </c>
      <c r="J50" s="49">
        <v>0.0135</v>
      </c>
    </row>
    <row r="51" spans="2:10" ht="15.75">
      <c r="B51" s="119"/>
      <c r="C51" s="17" t="s">
        <v>23</v>
      </c>
      <c r="D51" s="44"/>
      <c r="E51" s="18"/>
      <c r="F51" s="18"/>
      <c r="G51" s="35">
        <f>+SUM(G47:G50)</f>
        <v>0.01</v>
      </c>
      <c r="H51" s="35">
        <f>+SUM(H47:H50)</f>
        <v>0.025</v>
      </c>
      <c r="I51" s="35">
        <f>+SUM(I47:I50)</f>
        <v>0.0249</v>
      </c>
      <c r="J51" s="47">
        <f>+SUM(J47:J50)</f>
        <v>0.0401</v>
      </c>
    </row>
    <row r="52" spans="2:13" ht="55.5" customHeight="1">
      <c r="B52" s="119"/>
      <c r="C52" s="124" t="s">
        <v>65</v>
      </c>
      <c r="D52" s="121">
        <f>+SUM(G55:J55)</f>
        <v>0.0286</v>
      </c>
      <c r="E52" s="39" t="s">
        <v>59</v>
      </c>
      <c r="F52" s="24" t="s">
        <v>60</v>
      </c>
      <c r="G52" s="42">
        <v>0.0035</v>
      </c>
      <c r="H52" s="42">
        <v>0</v>
      </c>
      <c r="I52" s="42">
        <v>0</v>
      </c>
      <c r="J52" s="49">
        <v>0</v>
      </c>
      <c r="M52" s="69"/>
    </row>
    <row r="53" spans="2:10" ht="55.5" customHeight="1">
      <c r="B53" s="119"/>
      <c r="C53" s="124"/>
      <c r="D53" s="122"/>
      <c r="E53" s="39" t="s">
        <v>61</v>
      </c>
      <c r="F53" s="24" t="s">
        <v>62</v>
      </c>
      <c r="G53" s="42">
        <v>0.0035</v>
      </c>
      <c r="H53" s="42">
        <v>0.0036</v>
      </c>
      <c r="I53" s="42">
        <v>0.0036</v>
      </c>
      <c r="J53" s="42">
        <v>0.0036</v>
      </c>
    </row>
    <row r="54" spans="2:10" ht="55.5" customHeight="1">
      <c r="B54" s="119"/>
      <c r="C54" s="124"/>
      <c r="D54" s="123"/>
      <c r="E54" s="39" t="s">
        <v>63</v>
      </c>
      <c r="F54" s="24" t="s">
        <v>64</v>
      </c>
      <c r="G54" s="42">
        <v>0</v>
      </c>
      <c r="H54" s="42">
        <v>0.0036</v>
      </c>
      <c r="I54" s="42">
        <v>0.0036</v>
      </c>
      <c r="J54" s="42">
        <v>0.0036</v>
      </c>
    </row>
    <row r="55" spans="2:10" ht="15.75">
      <c r="B55" s="119"/>
      <c r="C55" s="17" t="s">
        <v>23</v>
      </c>
      <c r="D55" s="38"/>
      <c r="E55" s="17"/>
      <c r="F55" s="17"/>
      <c r="G55" s="35">
        <f>+SUM(G52:G54)</f>
        <v>0.007</v>
      </c>
      <c r="H55" s="35">
        <f>+SUM(H52:H54)</f>
        <v>0.0072</v>
      </c>
      <c r="I55" s="35">
        <f>+SUM(I52:I54)</f>
        <v>0.0072</v>
      </c>
      <c r="J55" s="47">
        <f>+SUM(J52:J54)</f>
        <v>0.0072</v>
      </c>
    </row>
    <row r="56" spans="2:10" s="73" customFormat="1" ht="31.5" customHeight="1">
      <c r="B56" s="120"/>
      <c r="C56" s="19" t="s">
        <v>24</v>
      </c>
      <c r="D56" s="78">
        <f>+SUM(D52+D47+D35+D32+D28)</f>
        <v>1</v>
      </c>
      <c r="E56" s="19"/>
      <c r="F56" s="19"/>
      <c r="G56" s="71">
        <f>+SUM(G55+G51+G46+G34+G31)</f>
        <v>0.13080000000000003</v>
      </c>
      <c r="H56" s="71">
        <f>+SUM(H55+H51+H46+H34+H31)</f>
        <v>0.2384</v>
      </c>
      <c r="I56" s="71">
        <f>+SUM(I55+I51+I46+I34+I31)</f>
        <v>0.2603</v>
      </c>
      <c r="J56" s="72">
        <f>+SUM(J55+J51+J46+J34+J31)</f>
        <v>0.37049999999999994</v>
      </c>
    </row>
    <row r="57" spans="2:10" ht="31.5" customHeight="1">
      <c r="B57" s="118" t="str">
        <f>+'FORMULACIÓN PGDI - I'!B6</f>
        <v>Realizar las acciones para el desarrollo de los componentes deTransparencia, acceso a la información y lucha contra la corrupción.</v>
      </c>
      <c r="C57" s="124" t="s">
        <v>51</v>
      </c>
      <c r="D57" s="127">
        <f>+SUM(G59:J59)</f>
        <v>0.5</v>
      </c>
      <c r="E57" s="29" t="s">
        <v>52</v>
      </c>
      <c r="F57" s="33" t="s">
        <v>56</v>
      </c>
      <c r="G57" s="42">
        <v>0.1231</v>
      </c>
      <c r="H57" s="34">
        <v>0</v>
      </c>
      <c r="I57" s="34">
        <v>0</v>
      </c>
      <c r="J57" s="46">
        <v>0</v>
      </c>
    </row>
    <row r="58" spans="2:15" ht="61.5" customHeight="1">
      <c r="B58" s="119"/>
      <c r="C58" s="124"/>
      <c r="D58" s="128"/>
      <c r="E58" s="29" t="s">
        <v>53</v>
      </c>
      <c r="F58" s="24" t="s">
        <v>57</v>
      </c>
      <c r="G58" s="34">
        <v>0</v>
      </c>
      <c r="H58" s="42">
        <v>0.1309</v>
      </c>
      <c r="I58" s="42">
        <v>0.123</v>
      </c>
      <c r="J58" s="49">
        <v>0.123</v>
      </c>
      <c r="M58" s="61"/>
      <c r="N58" s="62"/>
      <c r="O58" s="63"/>
    </row>
    <row r="59" spans="2:15" ht="21">
      <c r="B59" s="119"/>
      <c r="C59" s="17" t="s">
        <v>23</v>
      </c>
      <c r="D59" s="66"/>
      <c r="E59" s="18"/>
      <c r="F59" s="18"/>
      <c r="G59" s="35">
        <f>+SUM(G57:G58)</f>
        <v>0.1231</v>
      </c>
      <c r="H59" s="35">
        <f>+SUM(H57:H58)</f>
        <v>0.1309</v>
      </c>
      <c r="I59" s="35">
        <f>+SUM(I57:I58)</f>
        <v>0.123</v>
      </c>
      <c r="J59" s="47">
        <f>+SUM(J57:J58)</f>
        <v>0.123</v>
      </c>
      <c r="M59" s="64"/>
      <c r="N59" s="62"/>
      <c r="O59" s="63"/>
    </row>
    <row r="60" spans="2:13" ht="192.75" customHeight="1">
      <c r="B60" s="119"/>
      <c r="C60" s="25" t="s">
        <v>54</v>
      </c>
      <c r="D60" s="67">
        <f>+SUM(G61:J61)</f>
        <v>0.5</v>
      </c>
      <c r="E60" s="29" t="s">
        <v>55</v>
      </c>
      <c r="F60" s="29" t="s">
        <v>58</v>
      </c>
      <c r="G60" s="42">
        <v>0.125</v>
      </c>
      <c r="H60" s="42">
        <v>0.125</v>
      </c>
      <c r="I60" s="42">
        <v>0.125</v>
      </c>
      <c r="J60" s="49">
        <v>0.125</v>
      </c>
      <c r="M60" s="36"/>
    </row>
    <row r="61" spans="2:10" ht="15.75">
      <c r="B61" s="119"/>
      <c r="C61" s="17" t="s">
        <v>23</v>
      </c>
      <c r="D61" s="17"/>
      <c r="E61" s="17"/>
      <c r="F61" s="17"/>
      <c r="G61" s="35">
        <f>+G60</f>
        <v>0.125</v>
      </c>
      <c r="H61" s="35">
        <f>+H60</f>
        <v>0.125</v>
      </c>
      <c r="I61" s="35">
        <f>+I60</f>
        <v>0.125</v>
      </c>
      <c r="J61" s="47">
        <f>+J60</f>
        <v>0.125</v>
      </c>
    </row>
    <row r="62" spans="2:10" s="73" customFormat="1" ht="31.5" customHeight="1" thickBot="1">
      <c r="B62" s="129"/>
      <c r="C62" s="50" t="s">
        <v>24</v>
      </c>
      <c r="D62" s="79">
        <f>+SUM(G62:J62)</f>
        <v>1</v>
      </c>
      <c r="E62" s="50"/>
      <c r="F62" s="50"/>
      <c r="G62" s="74">
        <f>+G61+G59</f>
        <v>0.2481</v>
      </c>
      <c r="H62" s="74">
        <f>+H61+H59</f>
        <v>0.2559</v>
      </c>
      <c r="I62" s="74">
        <f>+I61+I59</f>
        <v>0.248</v>
      </c>
      <c r="J62" s="75">
        <f>+J61+J59</f>
        <v>0.248</v>
      </c>
    </row>
    <row r="64" spans="4:7" ht="126" customHeight="1">
      <c r="D64" s="36"/>
      <c r="G64" s="65"/>
    </row>
    <row r="65" ht="126" customHeight="1">
      <c r="H65" s="36"/>
    </row>
    <row r="66" ht="126" customHeight="1"/>
    <row r="67" ht="126" customHeight="1"/>
  </sheetData>
  <sheetProtection/>
  <mergeCells count="25">
    <mergeCell ref="C2:H2"/>
    <mergeCell ref="B3:J3"/>
    <mergeCell ref="C57:C58"/>
    <mergeCell ref="D57:D58"/>
    <mergeCell ref="B57:B62"/>
    <mergeCell ref="B28:B56"/>
    <mergeCell ref="C28:C30"/>
    <mergeCell ref="D28:D30"/>
    <mergeCell ref="C35:C45"/>
    <mergeCell ref="D35:D45"/>
    <mergeCell ref="C47:C50"/>
    <mergeCell ref="D47:D50"/>
    <mergeCell ref="C52:C54"/>
    <mergeCell ref="D52:D54"/>
    <mergeCell ref="C32:C33"/>
    <mergeCell ref="D32:D33"/>
    <mergeCell ref="C23:C25"/>
    <mergeCell ref="B6:B27"/>
    <mergeCell ref="D23:D25"/>
    <mergeCell ref="C20:C21"/>
    <mergeCell ref="D20:D21"/>
    <mergeCell ref="C14:C16"/>
    <mergeCell ref="D14:D16"/>
    <mergeCell ref="C10:C12"/>
    <mergeCell ref="D10:D12"/>
  </mergeCells>
  <printOptions/>
  <pageMargins left="0.7086614173228347" right="0.7086614173228347" top="0.7480314960629921" bottom="0.7480314960629921" header="0.31496062992125984" footer="0.31496062992125984"/>
  <pageSetup orientation="portrait" scale="35"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J22" sqref="J22:N23"/>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04"/>
      <c r="B1" s="103"/>
      <c r="C1" s="103"/>
      <c r="D1" s="103"/>
      <c r="E1" s="103"/>
      <c r="F1" s="103"/>
      <c r="G1" s="103"/>
      <c r="H1" s="103"/>
      <c r="I1" s="103"/>
      <c r="J1" s="103"/>
      <c r="K1" s="103"/>
      <c r="L1" s="103"/>
      <c r="M1" s="103"/>
      <c r="N1" s="103"/>
    </row>
    <row r="2" spans="1:14" ht="69.75" customHeight="1">
      <c r="A2" s="102"/>
      <c r="B2" s="136"/>
      <c r="C2" s="137"/>
      <c r="D2" s="138" t="s">
        <v>209</v>
      </c>
      <c r="E2" s="139"/>
      <c r="F2" s="139"/>
      <c r="G2" s="139"/>
      <c r="H2" s="139"/>
      <c r="I2" s="139"/>
      <c r="J2" s="140" t="s">
        <v>208</v>
      </c>
      <c r="K2" s="141"/>
      <c r="L2" s="142"/>
      <c r="M2" s="137"/>
      <c r="N2" s="143"/>
    </row>
    <row r="3" spans="1:14" ht="5.25" customHeight="1">
      <c r="A3" s="102"/>
      <c r="B3" s="101"/>
      <c r="C3" s="100"/>
      <c r="D3" s="100"/>
      <c r="E3" s="100"/>
      <c r="F3" s="100"/>
      <c r="G3" s="100"/>
      <c r="H3" s="100"/>
      <c r="I3" s="100"/>
      <c r="J3" s="100"/>
      <c r="K3" s="100"/>
      <c r="L3" s="100"/>
      <c r="M3" s="100"/>
      <c r="N3" s="99"/>
    </row>
    <row r="4" spans="1:14" ht="18" customHeight="1">
      <c r="A4" s="86"/>
      <c r="B4" s="144" t="s">
        <v>207</v>
      </c>
      <c r="C4" s="145"/>
      <c r="D4" s="146"/>
      <c r="E4" s="147"/>
      <c r="F4" s="148"/>
      <c r="G4" s="148"/>
      <c r="H4" s="148"/>
      <c r="I4" s="148"/>
      <c r="J4" s="148"/>
      <c r="K4" s="148"/>
      <c r="L4" s="148"/>
      <c r="M4" s="148"/>
      <c r="N4" s="149"/>
    </row>
    <row r="5" spans="1:14" ht="5.25" customHeight="1">
      <c r="A5" s="86"/>
      <c r="B5" s="98"/>
      <c r="C5" s="97"/>
      <c r="D5" s="97"/>
      <c r="E5" s="96"/>
      <c r="F5" s="96"/>
      <c r="G5" s="96"/>
      <c r="H5" s="96"/>
      <c r="I5" s="96"/>
      <c r="J5" s="96"/>
      <c r="K5" s="96"/>
      <c r="L5" s="96"/>
      <c r="M5" s="96"/>
      <c r="N5" s="95"/>
    </row>
    <row r="6" spans="1:14" ht="17.25" customHeight="1">
      <c r="A6" s="86"/>
      <c r="B6" s="153" t="s">
        <v>206</v>
      </c>
      <c r="C6" s="154"/>
      <c r="D6" s="154"/>
      <c r="E6" s="154"/>
      <c r="F6" s="154"/>
      <c r="G6" s="154"/>
      <c r="H6" s="154" t="s">
        <v>205</v>
      </c>
      <c r="I6" s="154"/>
      <c r="J6" s="154"/>
      <c r="K6" s="154"/>
      <c r="L6" s="155" t="s">
        <v>204</v>
      </c>
      <c r="M6" s="156"/>
      <c r="N6" s="157"/>
    </row>
    <row r="7" spans="1:14" ht="43.5" customHeight="1">
      <c r="A7" s="86"/>
      <c r="B7" s="150" t="s">
        <v>203</v>
      </c>
      <c r="C7" s="151"/>
      <c r="D7" s="151"/>
      <c r="E7" s="151"/>
      <c r="F7" s="151"/>
      <c r="G7" s="151"/>
      <c r="H7" s="151" t="s">
        <v>202</v>
      </c>
      <c r="I7" s="151"/>
      <c r="J7" s="151"/>
      <c r="K7" s="151"/>
      <c r="L7" s="158" t="s">
        <v>138</v>
      </c>
      <c r="M7" s="159"/>
      <c r="N7" s="160"/>
    </row>
    <row r="8" spans="1:14" ht="30" customHeight="1">
      <c r="A8" s="86"/>
      <c r="B8" s="161" t="s">
        <v>201</v>
      </c>
      <c r="C8" s="162"/>
      <c r="D8" s="162"/>
      <c r="E8" s="162"/>
      <c r="F8" s="162"/>
      <c r="G8" s="162"/>
      <c r="H8" s="162"/>
      <c r="I8" s="162"/>
      <c r="J8" s="162"/>
      <c r="K8" s="162"/>
      <c r="L8" s="163" t="s">
        <v>200</v>
      </c>
      <c r="M8" s="164"/>
      <c r="N8" s="165"/>
    </row>
    <row r="9" spans="1:14" ht="43.5" customHeight="1">
      <c r="A9" s="86"/>
      <c r="B9" s="166" t="s">
        <v>199</v>
      </c>
      <c r="C9" s="167"/>
      <c r="D9" s="167"/>
      <c r="E9" s="167"/>
      <c r="F9" s="167"/>
      <c r="G9" s="167"/>
      <c r="H9" s="167"/>
      <c r="I9" s="167"/>
      <c r="J9" s="167"/>
      <c r="K9" s="167"/>
      <c r="L9" s="168">
        <v>0.15</v>
      </c>
      <c r="M9" s="151"/>
      <c r="N9" s="152"/>
    </row>
    <row r="10" spans="1:14" ht="5.25" customHeight="1">
      <c r="A10" s="86"/>
      <c r="B10" s="94"/>
      <c r="C10" s="93"/>
      <c r="D10" s="93"/>
      <c r="E10" s="93"/>
      <c r="F10" s="93"/>
      <c r="G10" s="93"/>
      <c r="H10" s="93"/>
      <c r="I10" s="93"/>
      <c r="J10" s="93"/>
      <c r="K10" s="93"/>
      <c r="L10" s="92"/>
      <c r="M10" s="91"/>
      <c r="N10" s="90"/>
    </row>
    <row r="11" spans="1:14" ht="15">
      <c r="A11" s="86"/>
      <c r="B11" s="169" t="s">
        <v>198</v>
      </c>
      <c r="C11" s="170"/>
      <c r="D11" s="170"/>
      <c r="E11" s="170"/>
      <c r="F11" s="170"/>
      <c r="G11" s="170"/>
      <c r="H11" s="170"/>
      <c r="I11" s="170"/>
      <c r="J11" s="170"/>
      <c r="K11" s="170"/>
      <c r="L11" s="170"/>
      <c r="M11" s="170"/>
      <c r="N11" s="171"/>
    </row>
    <row r="12" spans="1:14" ht="43.5" customHeight="1">
      <c r="A12" s="86"/>
      <c r="B12" s="150" t="s">
        <v>197</v>
      </c>
      <c r="C12" s="151"/>
      <c r="D12" s="151"/>
      <c r="E12" s="151"/>
      <c r="F12" s="151"/>
      <c r="G12" s="151"/>
      <c r="H12" s="151" t="s">
        <v>196</v>
      </c>
      <c r="I12" s="151"/>
      <c r="J12" s="151"/>
      <c r="K12" s="151"/>
      <c r="L12" s="151"/>
      <c r="M12" s="151"/>
      <c r="N12" s="152"/>
    </row>
    <row r="13" spans="1:14" ht="5.25" customHeight="1">
      <c r="A13" s="86"/>
      <c r="B13" s="89"/>
      <c r="C13" s="88"/>
      <c r="D13" s="88"/>
      <c r="E13" s="88"/>
      <c r="F13" s="88"/>
      <c r="G13" s="88"/>
      <c r="H13" s="88"/>
      <c r="I13" s="88"/>
      <c r="J13" s="88"/>
      <c r="K13" s="88"/>
      <c r="L13" s="88"/>
      <c r="M13" s="88"/>
      <c r="N13" s="87"/>
    </row>
    <row r="14" spans="1:14" ht="15">
      <c r="A14" s="86"/>
      <c r="B14" s="169" t="s">
        <v>195</v>
      </c>
      <c r="C14" s="170"/>
      <c r="D14" s="170"/>
      <c r="E14" s="170"/>
      <c r="F14" s="170"/>
      <c r="G14" s="170"/>
      <c r="H14" s="170" t="s">
        <v>194</v>
      </c>
      <c r="I14" s="170"/>
      <c r="J14" s="170"/>
      <c r="K14" s="170"/>
      <c r="L14" s="170"/>
      <c r="M14" s="170"/>
      <c r="N14" s="171"/>
    </row>
    <row r="15" spans="1:14" ht="43.5" customHeight="1">
      <c r="A15" s="86"/>
      <c r="B15" s="150" t="s">
        <v>193</v>
      </c>
      <c r="C15" s="151"/>
      <c r="D15" s="151"/>
      <c r="E15" s="151"/>
      <c r="F15" s="151"/>
      <c r="G15" s="151"/>
      <c r="H15" s="151" t="s">
        <v>192</v>
      </c>
      <c r="I15" s="151"/>
      <c r="J15" s="151"/>
      <c r="K15" s="151"/>
      <c r="L15" s="151"/>
      <c r="M15" s="151"/>
      <c r="N15" s="152"/>
    </row>
    <row r="16" spans="1:14" ht="5.25" customHeight="1">
      <c r="A16" s="86"/>
      <c r="B16" s="85"/>
      <c r="C16" s="84"/>
      <c r="D16" s="84"/>
      <c r="E16" s="84"/>
      <c r="F16" s="84"/>
      <c r="G16" s="84"/>
      <c r="H16" s="84"/>
      <c r="I16" s="84"/>
      <c r="J16" s="84"/>
      <c r="K16" s="84"/>
      <c r="L16" s="84"/>
      <c r="M16" s="84"/>
      <c r="N16" s="83"/>
    </row>
    <row r="17" spans="1:14" ht="15">
      <c r="A17" s="86"/>
      <c r="B17" s="161" t="s">
        <v>191</v>
      </c>
      <c r="C17" s="162"/>
      <c r="D17" s="162"/>
      <c r="E17" s="162" t="s">
        <v>190</v>
      </c>
      <c r="F17" s="162"/>
      <c r="G17" s="162"/>
      <c r="H17" s="172" t="s">
        <v>189</v>
      </c>
      <c r="I17" s="170"/>
      <c r="J17" s="170"/>
      <c r="K17" s="170"/>
      <c r="L17" s="170"/>
      <c r="M17" s="170"/>
      <c r="N17" s="171"/>
    </row>
    <row r="18" spans="1:14" ht="48" customHeight="1">
      <c r="A18" s="86"/>
      <c r="B18" s="177">
        <v>0</v>
      </c>
      <c r="C18" s="178"/>
      <c r="D18" s="178"/>
      <c r="E18" s="179"/>
      <c r="F18" s="179"/>
      <c r="G18" s="179"/>
      <c r="H18" s="151" t="s">
        <v>188</v>
      </c>
      <c r="I18" s="151"/>
      <c r="J18" s="151"/>
      <c r="K18" s="151"/>
      <c r="L18" s="151"/>
      <c r="M18" s="151"/>
      <c r="N18" s="152"/>
    </row>
    <row r="19" spans="1:14" ht="15">
      <c r="A19" s="86"/>
      <c r="B19" s="169" t="s">
        <v>187</v>
      </c>
      <c r="C19" s="170"/>
      <c r="D19" s="170"/>
      <c r="E19" s="170"/>
      <c r="F19" s="170"/>
      <c r="G19" s="180"/>
      <c r="H19" s="172" t="s">
        <v>186</v>
      </c>
      <c r="I19" s="170"/>
      <c r="J19" s="170"/>
      <c r="K19" s="170"/>
      <c r="L19" s="170"/>
      <c r="M19" s="170"/>
      <c r="N19" s="171"/>
    </row>
    <row r="20" spans="1:14" ht="43.5" customHeight="1">
      <c r="A20" s="86"/>
      <c r="B20" s="181" t="s">
        <v>127</v>
      </c>
      <c r="C20" s="178"/>
      <c r="D20" s="178"/>
      <c r="E20" s="178"/>
      <c r="F20" s="178"/>
      <c r="G20" s="182"/>
      <c r="H20" s="183" t="s">
        <v>124</v>
      </c>
      <c r="I20" s="178"/>
      <c r="J20" s="178"/>
      <c r="K20" s="178"/>
      <c r="L20" s="178"/>
      <c r="M20" s="178"/>
      <c r="N20" s="184"/>
    </row>
    <row r="21" spans="1:14" ht="6" customHeight="1">
      <c r="A21" s="86"/>
      <c r="B21" s="85"/>
      <c r="C21" s="84"/>
      <c r="D21" s="84"/>
      <c r="E21" s="84"/>
      <c r="F21" s="84"/>
      <c r="G21" s="84"/>
      <c r="H21" s="84"/>
      <c r="I21" s="84"/>
      <c r="J21" s="84"/>
      <c r="K21" s="84"/>
      <c r="L21" s="84"/>
      <c r="M21" s="84"/>
      <c r="N21" s="83"/>
    </row>
    <row r="22" spans="2:14" s="70" customFormat="1" ht="78" customHeight="1">
      <c r="B22" s="173" t="s">
        <v>185</v>
      </c>
      <c r="C22" s="174"/>
      <c r="D22" s="174"/>
      <c r="E22" s="174"/>
      <c r="F22" s="174"/>
      <c r="G22" s="175"/>
      <c r="H22" s="188" t="s">
        <v>184</v>
      </c>
      <c r="I22" s="189"/>
      <c r="J22" s="82" t="s">
        <v>220</v>
      </c>
      <c r="K22" s="190" t="s">
        <v>221</v>
      </c>
      <c r="L22" s="191"/>
      <c r="M22" s="191"/>
      <c r="N22" s="192"/>
    </row>
    <row r="23" spans="2:14" s="70" customFormat="1" ht="31.5" customHeight="1">
      <c r="B23" s="185"/>
      <c r="C23" s="186"/>
      <c r="D23" s="186"/>
      <c r="E23" s="186"/>
      <c r="F23" s="186"/>
      <c r="G23" s="187"/>
      <c r="H23" s="188" t="s">
        <v>183</v>
      </c>
      <c r="I23" s="189"/>
      <c r="J23" s="82" t="s">
        <v>220</v>
      </c>
      <c r="K23" s="193" t="s">
        <v>222</v>
      </c>
      <c r="L23" s="191"/>
      <c r="M23" s="191"/>
      <c r="N23" s="192"/>
    </row>
    <row r="24" spans="2:14" ht="18.75" customHeight="1">
      <c r="B24" s="173" t="s">
        <v>182</v>
      </c>
      <c r="C24" s="174"/>
      <c r="D24" s="174"/>
      <c r="E24" s="174"/>
      <c r="F24" s="174"/>
      <c r="G24" s="175"/>
      <c r="H24" s="176"/>
      <c r="I24" s="176"/>
      <c r="J24" s="176"/>
      <c r="K24" s="176"/>
      <c r="L24" s="176"/>
      <c r="M24" s="176"/>
      <c r="N24" s="176"/>
    </row>
    <row r="25" spans="2:14" ht="15" customHeight="1" hidden="1">
      <c r="B25" s="194" t="s">
        <v>181</v>
      </c>
      <c r="C25" s="194"/>
      <c r="D25" s="194" t="s">
        <v>180</v>
      </c>
      <c r="E25" s="194"/>
      <c r="F25" s="194"/>
      <c r="G25" s="194" t="s">
        <v>179</v>
      </c>
      <c r="H25" s="194"/>
      <c r="I25" s="194"/>
      <c r="J25" s="194"/>
      <c r="K25" s="194"/>
      <c r="L25" s="194"/>
      <c r="M25" s="194"/>
      <c r="N25" s="194"/>
    </row>
    <row r="26" spans="2:14" ht="37.5" customHeight="1" hidden="1">
      <c r="B26" s="195">
        <v>4</v>
      </c>
      <c r="C26" s="195"/>
      <c r="D26" s="196" t="s">
        <v>178</v>
      </c>
      <c r="E26" s="195"/>
      <c r="F26" s="195"/>
      <c r="G26" s="197" t="s">
        <v>177</v>
      </c>
      <c r="H26" s="197"/>
      <c r="I26" s="197"/>
      <c r="J26" s="197"/>
      <c r="K26" s="197"/>
      <c r="L26" s="197"/>
      <c r="M26" s="197"/>
      <c r="N26" s="197"/>
    </row>
    <row r="27" spans="2:14" ht="15" customHeight="1" hidden="1">
      <c r="B27" s="81" t="s">
        <v>176</v>
      </c>
      <c r="C27" s="110" t="s">
        <v>175</v>
      </c>
      <c r="D27" s="110"/>
      <c r="E27" s="110"/>
      <c r="F27" s="110"/>
      <c r="G27" s="110" t="s">
        <v>174</v>
      </c>
      <c r="H27" s="110"/>
      <c r="I27" s="110"/>
      <c r="J27" s="110"/>
      <c r="K27" s="110" t="s">
        <v>173</v>
      </c>
      <c r="L27" s="110"/>
      <c r="M27" s="110"/>
      <c r="N27" s="110"/>
    </row>
    <row r="28" spans="2:14" ht="15" customHeight="1" hidden="1">
      <c r="B28" s="81" t="s">
        <v>172</v>
      </c>
      <c r="C28" s="110" t="s">
        <v>171</v>
      </c>
      <c r="D28" s="110"/>
      <c r="E28" s="110"/>
      <c r="F28" s="110"/>
      <c r="G28" s="110" t="s">
        <v>170</v>
      </c>
      <c r="H28" s="110"/>
      <c r="I28" s="110"/>
      <c r="J28" s="110"/>
      <c r="K28" s="110" t="s">
        <v>169</v>
      </c>
      <c r="L28" s="110"/>
      <c r="M28" s="110"/>
      <c r="N28" s="110"/>
    </row>
    <row r="29" spans="2:14" ht="45" customHeight="1" hidden="1">
      <c r="B29" s="81" t="s">
        <v>168</v>
      </c>
      <c r="C29" s="195"/>
      <c r="D29" s="195"/>
      <c r="E29" s="195"/>
      <c r="F29" s="195"/>
      <c r="G29" s="195"/>
      <c r="H29" s="195"/>
      <c r="I29" s="195"/>
      <c r="J29" s="195"/>
      <c r="K29" s="195"/>
      <c r="L29" s="195"/>
      <c r="M29" s="195"/>
      <c r="N29" s="195"/>
    </row>
    <row r="30" spans="2:14" ht="15" customHeight="1" hidden="1">
      <c r="B30" s="194" t="s">
        <v>167</v>
      </c>
      <c r="C30" s="194"/>
      <c r="D30" s="194"/>
      <c r="E30" s="194"/>
      <c r="F30" s="194"/>
      <c r="G30" s="194" t="s">
        <v>166</v>
      </c>
      <c r="H30" s="194"/>
      <c r="I30" s="194"/>
      <c r="J30" s="194"/>
      <c r="K30" s="194" t="s">
        <v>165</v>
      </c>
      <c r="L30" s="194"/>
      <c r="M30" s="194"/>
      <c r="N30" s="194"/>
    </row>
    <row r="192" ht="15">
      <c r="R192" s="80" t="s">
        <v>164</v>
      </c>
    </row>
    <row r="193" ht="15">
      <c r="R193" s="80" t="s">
        <v>163</v>
      </c>
    </row>
    <row r="194" ht="15">
      <c r="R194" s="80" t="s">
        <v>162</v>
      </c>
    </row>
    <row r="195" ht="15">
      <c r="R195" s="80" t="s">
        <v>14</v>
      </c>
    </row>
    <row r="196" ht="15">
      <c r="R196" s="80" t="s">
        <v>161</v>
      </c>
    </row>
    <row r="197" ht="15">
      <c r="R197" s="80" t="s">
        <v>160</v>
      </c>
    </row>
    <row r="198" ht="15">
      <c r="R198" s="80" t="s">
        <v>159</v>
      </c>
    </row>
    <row r="199" ht="15">
      <c r="R199" s="80" t="s">
        <v>158</v>
      </c>
    </row>
    <row r="200" ht="15">
      <c r="R200" s="80" t="s">
        <v>157</v>
      </c>
    </row>
    <row r="201" ht="15">
      <c r="R201" s="80" t="s">
        <v>156</v>
      </c>
    </row>
    <row r="202" ht="15">
      <c r="R202" s="80" t="s">
        <v>155</v>
      </c>
    </row>
    <row r="203" ht="15">
      <c r="R203" s="80" t="s">
        <v>154</v>
      </c>
    </row>
    <row r="204" ht="15">
      <c r="R204" s="80" t="s">
        <v>153</v>
      </c>
    </row>
    <row r="205" ht="15">
      <c r="R205" s="80" t="s">
        <v>152</v>
      </c>
    </row>
    <row r="206" ht="15">
      <c r="R206" s="80" t="s">
        <v>151</v>
      </c>
    </row>
    <row r="207" ht="15">
      <c r="R207" s="80" t="s">
        <v>150</v>
      </c>
    </row>
    <row r="208" ht="15">
      <c r="R208" s="80" t="s">
        <v>149</v>
      </c>
    </row>
    <row r="209" ht="15">
      <c r="R209" s="80" t="s">
        <v>148</v>
      </c>
    </row>
    <row r="210" ht="15">
      <c r="R210" s="80" t="s">
        <v>147</v>
      </c>
    </row>
    <row r="211" ht="15">
      <c r="R211" s="80" t="s">
        <v>146</v>
      </c>
    </row>
    <row r="215" ht="15">
      <c r="R215" s="80" t="s">
        <v>145</v>
      </c>
    </row>
    <row r="216" ht="15">
      <c r="R216" s="80" t="s">
        <v>144</v>
      </c>
    </row>
    <row r="217" ht="15">
      <c r="R217" s="80" t="s">
        <v>143</v>
      </c>
    </row>
    <row r="218" ht="15">
      <c r="R218" s="80" t="s">
        <v>142</v>
      </c>
    </row>
    <row r="219" ht="15">
      <c r="R219" s="80" t="s">
        <v>141</v>
      </c>
    </row>
    <row r="220" ht="15">
      <c r="R220" s="80" t="s">
        <v>140</v>
      </c>
    </row>
    <row r="221" ht="15">
      <c r="R221" s="80" t="s">
        <v>139</v>
      </c>
    </row>
    <row r="223" ht="15">
      <c r="R223" s="80" t="s">
        <v>138</v>
      </c>
    </row>
    <row r="224" ht="15">
      <c r="R224" s="80" t="s">
        <v>137</v>
      </c>
    </row>
    <row r="225" ht="15">
      <c r="R225" s="80" t="s">
        <v>136</v>
      </c>
    </row>
    <row r="227" ht="15">
      <c r="R227" s="80" t="s">
        <v>135</v>
      </c>
    </row>
    <row r="228" ht="15">
      <c r="R228" s="80" t="s">
        <v>134</v>
      </c>
    </row>
    <row r="229" ht="15">
      <c r="R229" s="80" t="s">
        <v>133</v>
      </c>
    </row>
    <row r="230" ht="15">
      <c r="R230" s="80" t="s">
        <v>132</v>
      </c>
    </row>
    <row r="232" ht="15">
      <c r="R232" s="80" t="s">
        <v>131</v>
      </c>
    </row>
    <row r="233" ht="15">
      <c r="R233" s="80" t="s">
        <v>130</v>
      </c>
    </row>
    <row r="234" ht="15">
      <c r="R234" s="80" t="s">
        <v>129</v>
      </c>
    </row>
    <row r="235" ht="15">
      <c r="R235" s="80" t="s">
        <v>128</v>
      </c>
    </row>
    <row r="237" ht="15">
      <c r="R237" s="80" t="s">
        <v>127</v>
      </c>
    </row>
    <row r="238" ht="15">
      <c r="R238" s="80" t="s">
        <v>126</v>
      </c>
    </row>
    <row r="239" ht="15">
      <c r="R239" s="80" t="s">
        <v>125</v>
      </c>
    </row>
    <row r="241" ht="15">
      <c r="R241" s="80" t="s">
        <v>124</v>
      </c>
    </row>
    <row r="242" ht="15">
      <c r="R242" s="80" t="s">
        <v>123</v>
      </c>
    </row>
  </sheetData>
  <sheetProtection/>
  <mergeCells count="58">
    <mergeCell ref="B30:F30"/>
    <mergeCell ref="G30:J30"/>
    <mergeCell ref="K30:N30"/>
    <mergeCell ref="C28:F28"/>
    <mergeCell ref="G28:J28"/>
    <mergeCell ref="K28:N28"/>
    <mergeCell ref="C29:F29"/>
    <mergeCell ref="G29:J29"/>
    <mergeCell ref="K29:N29"/>
    <mergeCell ref="B26:C26"/>
    <mergeCell ref="D26:F26"/>
    <mergeCell ref="G26:N26"/>
    <mergeCell ref="C27:F27"/>
    <mergeCell ref="G27:J27"/>
    <mergeCell ref="K27:N27"/>
    <mergeCell ref="H23:I23"/>
    <mergeCell ref="K23:N23"/>
    <mergeCell ref="B25:C25"/>
    <mergeCell ref="D25:F25"/>
    <mergeCell ref="G25:N25"/>
    <mergeCell ref="H14:N14"/>
    <mergeCell ref="B17:D17"/>
    <mergeCell ref="E17:G17"/>
    <mergeCell ref="H17:N17"/>
    <mergeCell ref="B24:G24"/>
    <mergeCell ref="H24:N24"/>
    <mergeCell ref="B18:D18"/>
    <mergeCell ref="E18:G18"/>
    <mergeCell ref="H18:N18"/>
    <mergeCell ref="B19:G19"/>
    <mergeCell ref="H19:N19"/>
    <mergeCell ref="B20:G20"/>
    <mergeCell ref="H20:N20"/>
    <mergeCell ref="B22:G23"/>
    <mergeCell ref="H22:I22"/>
    <mergeCell ref="K22:N22"/>
    <mergeCell ref="B15:G15"/>
    <mergeCell ref="H15:N15"/>
    <mergeCell ref="B12:G12"/>
    <mergeCell ref="H12:N12"/>
    <mergeCell ref="B6:G6"/>
    <mergeCell ref="H6:K6"/>
    <mergeCell ref="L6:N6"/>
    <mergeCell ref="B7:G7"/>
    <mergeCell ref="H7:K7"/>
    <mergeCell ref="L7:N7"/>
    <mergeCell ref="B8:K8"/>
    <mergeCell ref="L8:N8"/>
    <mergeCell ref="B9:K9"/>
    <mergeCell ref="L9:N9"/>
    <mergeCell ref="B11:N11"/>
    <mergeCell ref="B14:G14"/>
    <mergeCell ref="B2:C2"/>
    <mergeCell ref="D2:I2"/>
    <mergeCell ref="J2:L2"/>
    <mergeCell ref="M2:N2"/>
    <mergeCell ref="B4:D4"/>
    <mergeCell ref="E4:N4"/>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K22" sqref="K22:N22"/>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04"/>
      <c r="B1" s="103"/>
      <c r="C1" s="103"/>
      <c r="D1" s="103"/>
      <c r="E1" s="103"/>
      <c r="F1" s="103"/>
      <c r="G1" s="103"/>
      <c r="H1" s="103"/>
      <c r="I1" s="103"/>
      <c r="J1" s="103"/>
      <c r="K1" s="103"/>
      <c r="L1" s="103"/>
      <c r="M1" s="103"/>
      <c r="N1" s="103"/>
    </row>
    <row r="2" spans="1:14" ht="69.75" customHeight="1">
      <c r="A2" s="102"/>
      <c r="B2" s="136"/>
      <c r="C2" s="137"/>
      <c r="D2" s="138" t="s">
        <v>209</v>
      </c>
      <c r="E2" s="139"/>
      <c r="F2" s="139"/>
      <c r="G2" s="139"/>
      <c r="H2" s="139"/>
      <c r="I2" s="139"/>
      <c r="J2" s="140" t="s">
        <v>208</v>
      </c>
      <c r="K2" s="141"/>
      <c r="L2" s="142"/>
      <c r="M2" s="137"/>
      <c r="N2" s="143"/>
    </row>
    <row r="3" spans="1:14" ht="5.25" customHeight="1">
      <c r="A3" s="102"/>
      <c r="B3" s="101"/>
      <c r="C3" s="100"/>
      <c r="D3" s="100"/>
      <c r="E3" s="100"/>
      <c r="F3" s="100"/>
      <c r="G3" s="100"/>
      <c r="H3" s="100"/>
      <c r="I3" s="100"/>
      <c r="J3" s="100"/>
      <c r="K3" s="100"/>
      <c r="L3" s="100"/>
      <c r="M3" s="100"/>
      <c r="N3" s="99"/>
    </row>
    <row r="4" spans="1:14" ht="18" customHeight="1">
      <c r="A4" s="86"/>
      <c r="B4" s="144" t="s">
        <v>207</v>
      </c>
      <c r="C4" s="145"/>
      <c r="D4" s="146"/>
      <c r="E4" s="147"/>
      <c r="F4" s="148"/>
      <c r="G4" s="148"/>
      <c r="H4" s="148"/>
      <c r="I4" s="148"/>
      <c r="J4" s="148"/>
      <c r="K4" s="148"/>
      <c r="L4" s="148"/>
      <c r="M4" s="148"/>
      <c r="N4" s="149"/>
    </row>
    <row r="5" spans="1:14" ht="5.25" customHeight="1">
      <c r="A5" s="86"/>
      <c r="B5" s="98"/>
      <c r="C5" s="97"/>
      <c r="D5" s="97"/>
      <c r="E5" s="96"/>
      <c r="F5" s="96"/>
      <c r="G5" s="96"/>
      <c r="H5" s="96"/>
      <c r="I5" s="96"/>
      <c r="J5" s="96"/>
      <c r="K5" s="96"/>
      <c r="L5" s="96"/>
      <c r="M5" s="96"/>
      <c r="N5" s="95"/>
    </row>
    <row r="6" spans="1:14" ht="17.25" customHeight="1">
      <c r="A6" s="86"/>
      <c r="B6" s="153" t="s">
        <v>206</v>
      </c>
      <c r="C6" s="154"/>
      <c r="D6" s="154"/>
      <c r="E6" s="154"/>
      <c r="F6" s="154"/>
      <c r="G6" s="154"/>
      <c r="H6" s="154" t="s">
        <v>205</v>
      </c>
      <c r="I6" s="154"/>
      <c r="J6" s="154"/>
      <c r="K6" s="154"/>
      <c r="L6" s="155" t="s">
        <v>204</v>
      </c>
      <c r="M6" s="156"/>
      <c r="N6" s="157"/>
    </row>
    <row r="7" spans="1:14" ht="43.5" customHeight="1">
      <c r="A7" s="86"/>
      <c r="B7" s="150" t="s">
        <v>212</v>
      </c>
      <c r="C7" s="151"/>
      <c r="D7" s="151"/>
      <c r="E7" s="151"/>
      <c r="F7" s="151"/>
      <c r="G7" s="151"/>
      <c r="H7" s="151" t="s">
        <v>202</v>
      </c>
      <c r="I7" s="151"/>
      <c r="J7" s="151"/>
      <c r="K7" s="151"/>
      <c r="L7" s="158" t="s">
        <v>138</v>
      </c>
      <c r="M7" s="159"/>
      <c r="N7" s="160"/>
    </row>
    <row r="8" spans="1:14" ht="30" customHeight="1">
      <c r="A8" s="86"/>
      <c r="B8" s="161" t="s">
        <v>201</v>
      </c>
      <c r="C8" s="162"/>
      <c r="D8" s="162"/>
      <c r="E8" s="162"/>
      <c r="F8" s="162"/>
      <c r="G8" s="162"/>
      <c r="H8" s="162"/>
      <c r="I8" s="162"/>
      <c r="J8" s="162"/>
      <c r="K8" s="162"/>
      <c r="L8" s="163" t="s">
        <v>200</v>
      </c>
      <c r="M8" s="164"/>
      <c r="N8" s="165"/>
    </row>
    <row r="9" spans="1:14" ht="43.5" customHeight="1">
      <c r="A9" s="86"/>
      <c r="B9" s="166" t="s">
        <v>29</v>
      </c>
      <c r="C9" s="167"/>
      <c r="D9" s="167"/>
      <c r="E9" s="167"/>
      <c r="F9" s="167"/>
      <c r="G9" s="167"/>
      <c r="H9" s="167"/>
      <c r="I9" s="167"/>
      <c r="J9" s="167"/>
      <c r="K9" s="167"/>
      <c r="L9" s="168">
        <v>0.7</v>
      </c>
      <c r="M9" s="151"/>
      <c r="N9" s="152"/>
    </row>
    <row r="10" spans="1:14" ht="5.25" customHeight="1">
      <c r="A10" s="86"/>
      <c r="B10" s="94"/>
      <c r="C10" s="93"/>
      <c r="D10" s="93"/>
      <c r="E10" s="93"/>
      <c r="F10" s="93"/>
      <c r="G10" s="93"/>
      <c r="H10" s="93"/>
      <c r="I10" s="93"/>
      <c r="J10" s="93"/>
      <c r="K10" s="93"/>
      <c r="L10" s="92"/>
      <c r="M10" s="91"/>
      <c r="N10" s="90"/>
    </row>
    <row r="11" spans="1:14" ht="15">
      <c r="A11" s="86"/>
      <c r="B11" s="169" t="s">
        <v>198</v>
      </c>
      <c r="C11" s="170"/>
      <c r="D11" s="170"/>
      <c r="E11" s="170"/>
      <c r="F11" s="170"/>
      <c r="G11" s="170"/>
      <c r="H11" s="170"/>
      <c r="I11" s="170"/>
      <c r="J11" s="170"/>
      <c r="K11" s="170"/>
      <c r="L11" s="170"/>
      <c r="M11" s="170"/>
      <c r="N11" s="171"/>
    </row>
    <row r="12" spans="1:14" ht="43.5" customHeight="1">
      <c r="A12" s="86"/>
      <c r="B12" s="150" t="s">
        <v>211</v>
      </c>
      <c r="C12" s="151"/>
      <c r="D12" s="151"/>
      <c r="E12" s="151"/>
      <c r="F12" s="151"/>
      <c r="G12" s="151"/>
      <c r="H12" s="151" t="s">
        <v>210</v>
      </c>
      <c r="I12" s="151"/>
      <c r="J12" s="151"/>
      <c r="K12" s="151"/>
      <c r="L12" s="151"/>
      <c r="M12" s="151"/>
      <c r="N12" s="152"/>
    </row>
    <row r="13" spans="1:14" ht="5.25" customHeight="1">
      <c r="A13" s="86"/>
      <c r="B13" s="89"/>
      <c r="C13" s="88"/>
      <c r="D13" s="88"/>
      <c r="E13" s="88"/>
      <c r="F13" s="88"/>
      <c r="G13" s="88"/>
      <c r="H13" s="88"/>
      <c r="I13" s="88"/>
      <c r="J13" s="88"/>
      <c r="K13" s="88"/>
      <c r="L13" s="88"/>
      <c r="M13" s="88"/>
      <c r="N13" s="87"/>
    </row>
    <row r="14" spans="1:14" ht="15">
      <c r="A14" s="86"/>
      <c r="B14" s="169" t="s">
        <v>195</v>
      </c>
      <c r="C14" s="170"/>
      <c r="D14" s="170"/>
      <c r="E14" s="170"/>
      <c r="F14" s="170"/>
      <c r="G14" s="170"/>
      <c r="H14" s="170" t="s">
        <v>194</v>
      </c>
      <c r="I14" s="170"/>
      <c r="J14" s="170"/>
      <c r="K14" s="170"/>
      <c r="L14" s="170"/>
      <c r="M14" s="170"/>
      <c r="N14" s="171"/>
    </row>
    <row r="15" spans="1:14" ht="43.5" customHeight="1">
      <c r="A15" s="86"/>
      <c r="B15" s="150" t="s">
        <v>193</v>
      </c>
      <c r="C15" s="151"/>
      <c r="D15" s="151"/>
      <c r="E15" s="151"/>
      <c r="F15" s="151"/>
      <c r="G15" s="151"/>
      <c r="H15" s="151" t="s">
        <v>192</v>
      </c>
      <c r="I15" s="151"/>
      <c r="J15" s="151"/>
      <c r="K15" s="151"/>
      <c r="L15" s="151"/>
      <c r="M15" s="151"/>
      <c r="N15" s="152"/>
    </row>
    <row r="16" spans="1:14" ht="5.25" customHeight="1">
      <c r="A16" s="86"/>
      <c r="B16" s="85"/>
      <c r="C16" s="84"/>
      <c r="D16" s="84"/>
      <c r="E16" s="84"/>
      <c r="F16" s="84"/>
      <c r="G16" s="84"/>
      <c r="H16" s="84"/>
      <c r="I16" s="84"/>
      <c r="J16" s="84"/>
      <c r="K16" s="84"/>
      <c r="L16" s="84"/>
      <c r="M16" s="84"/>
      <c r="N16" s="83"/>
    </row>
    <row r="17" spans="1:14" ht="15">
      <c r="A17" s="86"/>
      <c r="B17" s="161" t="s">
        <v>191</v>
      </c>
      <c r="C17" s="162"/>
      <c r="D17" s="162"/>
      <c r="E17" s="162" t="s">
        <v>190</v>
      </c>
      <c r="F17" s="162"/>
      <c r="G17" s="162"/>
      <c r="H17" s="172" t="s">
        <v>189</v>
      </c>
      <c r="I17" s="170"/>
      <c r="J17" s="170"/>
      <c r="K17" s="170"/>
      <c r="L17" s="170"/>
      <c r="M17" s="170"/>
      <c r="N17" s="171"/>
    </row>
    <row r="18" spans="1:14" ht="48" customHeight="1">
      <c r="A18" s="86"/>
      <c r="B18" s="177">
        <v>0</v>
      </c>
      <c r="C18" s="178"/>
      <c r="D18" s="178"/>
      <c r="E18" s="179"/>
      <c r="F18" s="179"/>
      <c r="G18" s="179"/>
      <c r="H18" s="151" t="s">
        <v>188</v>
      </c>
      <c r="I18" s="151"/>
      <c r="J18" s="151"/>
      <c r="K18" s="151"/>
      <c r="L18" s="151"/>
      <c r="M18" s="151"/>
      <c r="N18" s="152"/>
    </row>
    <row r="19" spans="1:14" ht="15">
      <c r="A19" s="86"/>
      <c r="B19" s="169" t="s">
        <v>187</v>
      </c>
      <c r="C19" s="170"/>
      <c r="D19" s="170"/>
      <c r="E19" s="170"/>
      <c r="F19" s="170"/>
      <c r="G19" s="180"/>
      <c r="H19" s="172" t="s">
        <v>186</v>
      </c>
      <c r="I19" s="170"/>
      <c r="J19" s="170"/>
      <c r="K19" s="170"/>
      <c r="L19" s="170"/>
      <c r="M19" s="170"/>
      <c r="N19" s="171"/>
    </row>
    <row r="20" spans="1:14" ht="43.5" customHeight="1">
      <c r="A20" s="86"/>
      <c r="B20" s="181" t="s">
        <v>127</v>
      </c>
      <c r="C20" s="178"/>
      <c r="D20" s="178"/>
      <c r="E20" s="178"/>
      <c r="F20" s="178"/>
      <c r="G20" s="182"/>
      <c r="H20" s="183" t="s">
        <v>124</v>
      </c>
      <c r="I20" s="178"/>
      <c r="J20" s="178"/>
      <c r="K20" s="178"/>
      <c r="L20" s="178"/>
      <c r="M20" s="178"/>
      <c r="N20" s="184"/>
    </row>
    <row r="21" spans="1:14" ht="6" customHeight="1">
      <c r="A21" s="86"/>
      <c r="B21" s="85"/>
      <c r="C21" s="84"/>
      <c r="D21" s="84"/>
      <c r="E21" s="84"/>
      <c r="F21" s="84"/>
      <c r="G21" s="84"/>
      <c r="H21" s="84"/>
      <c r="I21" s="84"/>
      <c r="J21" s="84"/>
      <c r="K21" s="84"/>
      <c r="L21" s="84"/>
      <c r="M21" s="84"/>
      <c r="N21" s="83"/>
    </row>
    <row r="22" spans="2:14" s="70" customFormat="1" ht="75.75" customHeight="1">
      <c r="B22" s="173" t="s">
        <v>185</v>
      </c>
      <c r="C22" s="174"/>
      <c r="D22" s="174"/>
      <c r="E22" s="174"/>
      <c r="F22" s="174"/>
      <c r="G22" s="175"/>
      <c r="H22" s="188" t="s">
        <v>184</v>
      </c>
      <c r="I22" s="189"/>
      <c r="J22" s="82" t="s">
        <v>220</v>
      </c>
      <c r="K22" s="190" t="s">
        <v>221</v>
      </c>
      <c r="L22" s="191"/>
      <c r="M22" s="191"/>
      <c r="N22" s="192"/>
    </row>
    <row r="23" spans="2:14" s="70" customFormat="1" ht="31.5" customHeight="1">
      <c r="B23" s="185"/>
      <c r="C23" s="186"/>
      <c r="D23" s="186"/>
      <c r="E23" s="186"/>
      <c r="F23" s="186"/>
      <c r="G23" s="187"/>
      <c r="H23" s="188" t="s">
        <v>183</v>
      </c>
      <c r="I23" s="189"/>
      <c r="J23" s="82" t="s">
        <v>220</v>
      </c>
      <c r="K23" s="193" t="s">
        <v>222</v>
      </c>
      <c r="L23" s="191"/>
      <c r="M23" s="191"/>
      <c r="N23" s="192"/>
    </row>
    <row r="24" spans="2:14" ht="18.75" customHeight="1">
      <c r="B24" s="173" t="s">
        <v>182</v>
      </c>
      <c r="C24" s="174"/>
      <c r="D24" s="174"/>
      <c r="E24" s="174"/>
      <c r="F24" s="174"/>
      <c r="G24" s="175"/>
      <c r="H24" s="176"/>
      <c r="I24" s="176"/>
      <c r="J24" s="176"/>
      <c r="K24" s="176"/>
      <c r="L24" s="176"/>
      <c r="M24" s="176"/>
      <c r="N24" s="176"/>
    </row>
    <row r="25" spans="2:14" ht="15" customHeight="1" hidden="1">
      <c r="B25" s="194" t="s">
        <v>181</v>
      </c>
      <c r="C25" s="194"/>
      <c r="D25" s="194" t="s">
        <v>180</v>
      </c>
      <c r="E25" s="194"/>
      <c r="F25" s="194"/>
      <c r="G25" s="194" t="s">
        <v>179</v>
      </c>
      <c r="H25" s="194"/>
      <c r="I25" s="194"/>
      <c r="J25" s="194"/>
      <c r="K25" s="194"/>
      <c r="L25" s="194"/>
      <c r="M25" s="194"/>
      <c r="N25" s="194"/>
    </row>
    <row r="26" spans="2:14" ht="37.5" customHeight="1" hidden="1">
      <c r="B26" s="195">
        <v>4</v>
      </c>
      <c r="C26" s="195"/>
      <c r="D26" s="196" t="s">
        <v>178</v>
      </c>
      <c r="E26" s="195"/>
      <c r="F26" s="195"/>
      <c r="G26" s="197" t="s">
        <v>177</v>
      </c>
      <c r="H26" s="197"/>
      <c r="I26" s="197"/>
      <c r="J26" s="197"/>
      <c r="K26" s="197"/>
      <c r="L26" s="197"/>
      <c r="M26" s="197"/>
      <c r="N26" s="197"/>
    </row>
    <row r="27" spans="2:14" ht="15" customHeight="1" hidden="1">
      <c r="B27" s="81" t="s">
        <v>176</v>
      </c>
      <c r="C27" s="110" t="s">
        <v>175</v>
      </c>
      <c r="D27" s="110"/>
      <c r="E27" s="110"/>
      <c r="F27" s="110"/>
      <c r="G27" s="110" t="s">
        <v>174</v>
      </c>
      <c r="H27" s="110"/>
      <c r="I27" s="110"/>
      <c r="J27" s="110"/>
      <c r="K27" s="110" t="s">
        <v>173</v>
      </c>
      <c r="L27" s="110"/>
      <c r="M27" s="110"/>
      <c r="N27" s="110"/>
    </row>
    <row r="28" spans="2:14" ht="15" customHeight="1" hidden="1">
      <c r="B28" s="81" t="s">
        <v>172</v>
      </c>
      <c r="C28" s="110" t="s">
        <v>171</v>
      </c>
      <c r="D28" s="110"/>
      <c r="E28" s="110"/>
      <c r="F28" s="110"/>
      <c r="G28" s="110" t="s">
        <v>170</v>
      </c>
      <c r="H28" s="110"/>
      <c r="I28" s="110"/>
      <c r="J28" s="110"/>
      <c r="K28" s="110" t="s">
        <v>169</v>
      </c>
      <c r="L28" s="110"/>
      <c r="M28" s="110"/>
      <c r="N28" s="110"/>
    </row>
    <row r="29" spans="2:14" ht="45" customHeight="1" hidden="1">
      <c r="B29" s="81" t="s">
        <v>168</v>
      </c>
      <c r="C29" s="195"/>
      <c r="D29" s="195"/>
      <c r="E29" s="195"/>
      <c r="F29" s="195"/>
      <c r="G29" s="195"/>
      <c r="H29" s="195"/>
      <c r="I29" s="195"/>
      <c r="J29" s="195"/>
      <c r="K29" s="195"/>
      <c r="L29" s="195"/>
      <c r="M29" s="195"/>
      <c r="N29" s="195"/>
    </row>
    <row r="30" spans="2:14" ht="15" customHeight="1" hidden="1">
      <c r="B30" s="194" t="s">
        <v>167</v>
      </c>
      <c r="C30" s="194"/>
      <c r="D30" s="194"/>
      <c r="E30" s="194"/>
      <c r="F30" s="194"/>
      <c r="G30" s="194" t="s">
        <v>166</v>
      </c>
      <c r="H30" s="194"/>
      <c r="I30" s="194"/>
      <c r="J30" s="194"/>
      <c r="K30" s="194" t="s">
        <v>165</v>
      </c>
      <c r="L30" s="194"/>
      <c r="M30" s="194"/>
      <c r="N30" s="194"/>
    </row>
    <row r="192" ht="15">
      <c r="R192" s="80" t="s">
        <v>164</v>
      </c>
    </row>
    <row r="193" ht="15">
      <c r="R193" s="80" t="s">
        <v>163</v>
      </c>
    </row>
    <row r="194" ht="15">
      <c r="R194" s="80" t="s">
        <v>162</v>
      </c>
    </row>
    <row r="195" ht="15">
      <c r="R195" s="80" t="s">
        <v>14</v>
      </c>
    </row>
    <row r="196" ht="15">
      <c r="R196" s="80" t="s">
        <v>161</v>
      </c>
    </row>
    <row r="197" ht="15">
      <c r="R197" s="80" t="s">
        <v>160</v>
      </c>
    </row>
    <row r="198" ht="15">
      <c r="R198" s="80" t="s">
        <v>159</v>
      </c>
    </row>
    <row r="199" ht="15">
      <c r="R199" s="80" t="s">
        <v>158</v>
      </c>
    </row>
    <row r="200" ht="15">
      <c r="R200" s="80" t="s">
        <v>157</v>
      </c>
    </row>
    <row r="201" ht="15">
      <c r="R201" s="80" t="s">
        <v>156</v>
      </c>
    </row>
    <row r="202" ht="15">
      <c r="R202" s="80" t="s">
        <v>155</v>
      </c>
    </row>
    <row r="203" ht="15">
      <c r="R203" s="80" t="s">
        <v>154</v>
      </c>
    </row>
    <row r="204" ht="15">
      <c r="R204" s="80" t="s">
        <v>153</v>
      </c>
    </row>
    <row r="205" ht="15">
      <c r="R205" s="80" t="s">
        <v>152</v>
      </c>
    </row>
    <row r="206" ht="15">
      <c r="R206" s="80" t="s">
        <v>151</v>
      </c>
    </row>
    <row r="207" ht="15">
      <c r="R207" s="80" t="s">
        <v>150</v>
      </c>
    </row>
    <row r="208" ht="15">
      <c r="R208" s="80" t="s">
        <v>149</v>
      </c>
    </row>
    <row r="209" ht="15">
      <c r="R209" s="80" t="s">
        <v>148</v>
      </c>
    </row>
    <row r="210" ht="15">
      <c r="R210" s="80" t="s">
        <v>147</v>
      </c>
    </row>
    <row r="211" ht="15">
      <c r="R211" s="80" t="s">
        <v>146</v>
      </c>
    </row>
    <row r="215" ht="15">
      <c r="R215" s="80" t="s">
        <v>145</v>
      </c>
    </row>
    <row r="216" ht="15">
      <c r="R216" s="80" t="s">
        <v>144</v>
      </c>
    </row>
    <row r="217" ht="15">
      <c r="R217" s="80" t="s">
        <v>143</v>
      </c>
    </row>
    <row r="218" ht="15">
      <c r="R218" s="80" t="s">
        <v>142</v>
      </c>
    </row>
    <row r="219" ht="15">
      <c r="R219" s="80" t="s">
        <v>141</v>
      </c>
    </row>
    <row r="220" ht="15">
      <c r="R220" s="80" t="s">
        <v>140</v>
      </c>
    </row>
    <row r="221" ht="15">
      <c r="R221" s="80" t="s">
        <v>139</v>
      </c>
    </row>
    <row r="223" ht="15">
      <c r="R223" s="80" t="s">
        <v>138</v>
      </c>
    </row>
    <row r="224" ht="15">
      <c r="R224" s="80" t="s">
        <v>137</v>
      </c>
    </row>
    <row r="225" ht="15">
      <c r="R225" s="80" t="s">
        <v>136</v>
      </c>
    </row>
    <row r="227" ht="15">
      <c r="R227" s="80" t="s">
        <v>135</v>
      </c>
    </row>
    <row r="228" ht="15">
      <c r="R228" s="80" t="s">
        <v>134</v>
      </c>
    </row>
    <row r="229" ht="15">
      <c r="R229" s="80" t="s">
        <v>133</v>
      </c>
    </row>
    <row r="230" ht="15">
      <c r="R230" s="80" t="s">
        <v>132</v>
      </c>
    </row>
    <row r="232" ht="15">
      <c r="R232" s="80" t="s">
        <v>131</v>
      </c>
    </row>
    <row r="233" ht="15">
      <c r="R233" s="80" t="s">
        <v>130</v>
      </c>
    </row>
    <row r="234" ht="15">
      <c r="R234" s="80" t="s">
        <v>129</v>
      </c>
    </row>
    <row r="235" ht="15">
      <c r="R235" s="80" t="s">
        <v>128</v>
      </c>
    </row>
    <row r="237" ht="15">
      <c r="R237" s="80" t="s">
        <v>127</v>
      </c>
    </row>
    <row r="238" ht="15">
      <c r="R238" s="80" t="s">
        <v>126</v>
      </c>
    </row>
    <row r="239" ht="15">
      <c r="R239" s="80" t="s">
        <v>125</v>
      </c>
    </row>
    <row r="241" ht="15">
      <c r="R241" s="80" t="s">
        <v>124</v>
      </c>
    </row>
    <row r="242" ht="15">
      <c r="R242" s="80" t="s">
        <v>123</v>
      </c>
    </row>
  </sheetData>
  <sheetProtection/>
  <mergeCells count="58">
    <mergeCell ref="B2:C2"/>
    <mergeCell ref="D2:I2"/>
    <mergeCell ref="J2:L2"/>
    <mergeCell ref="M2:N2"/>
    <mergeCell ref="B4:D4"/>
    <mergeCell ref="E4:N4"/>
    <mergeCell ref="B12:G12"/>
    <mergeCell ref="H12:N12"/>
    <mergeCell ref="B6:G6"/>
    <mergeCell ref="H6:K6"/>
    <mergeCell ref="L6:N6"/>
    <mergeCell ref="B7:G7"/>
    <mergeCell ref="H7:K7"/>
    <mergeCell ref="L7:N7"/>
    <mergeCell ref="B8:K8"/>
    <mergeCell ref="L8:N8"/>
    <mergeCell ref="B9:K9"/>
    <mergeCell ref="L9:N9"/>
    <mergeCell ref="B11:N11"/>
    <mergeCell ref="B14:G14"/>
    <mergeCell ref="H14:N14"/>
    <mergeCell ref="B15:G15"/>
    <mergeCell ref="H15:N15"/>
    <mergeCell ref="B17:D17"/>
    <mergeCell ref="E17:G17"/>
    <mergeCell ref="H17:N17"/>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25:C25"/>
    <mergeCell ref="D25:F25"/>
    <mergeCell ref="G25:N25"/>
    <mergeCell ref="B26:C26"/>
    <mergeCell ref="D26:F26"/>
    <mergeCell ref="G26:N26"/>
    <mergeCell ref="C27:F27"/>
    <mergeCell ref="G27:J27"/>
    <mergeCell ref="K27:N27"/>
    <mergeCell ref="C28:F28"/>
    <mergeCell ref="G28:J28"/>
    <mergeCell ref="K28:N28"/>
    <mergeCell ref="C29:F29"/>
    <mergeCell ref="G29:J29"/>
    <mergeCell ref="K29:N29"/>
    <mergeCell ref="B30:F30"/>
    <mergeCell ref="G30:J30"/>
    <mergeCell ref="K30:N30"/>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S7" sqref="S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04"/>
      <c r="B1" s="103"/>
      <c r="C1" s="103"/>
      <c r="D1" s="103"/>
      <c r="E1" s="103"/>
      <c r="F1" s="103"/>
      <c r="G1" s="103"/>
      <c r="H1" s="103"/>
      <c r="I1" s="103"/>
      <c r="J1" s="103"/>
      <c r="K1" s="103"/>
      <c r="L1" s="103"/>
      <c r="M1" s="103"/>
      <c r="N1" s="103"/>
    </row>
    <row r="2" spans="1:14" ht="69.75" customHeight="1">
      <c r="A2" s="102"/>
      <c r="B2" s="136"/>
      <c r="C2" s="137"/>
      <c r="D2" s="138" t="s">
        <v>209</v>
      </c>
      <c r="E2" s="139"/>
      <c r="F2" s="139"/>
      <c r="G2" s="139"/>
      <c r="H2" s="139"/>
      <c r="I2" s="139"/>
      <c r="J2" s="140" t="s">
        <v>208</v>
      </c>
      <c r="K2" s="141"/>
      <c r="L2" s="142"/>
      <c r="M2" s="137"/>
      <c r="N2" s="143"/>
    </row>
    <row r="3" spans="1:14" ht="5.25" customHeight="1">
      <c r="A3" s="102"/>
      <c r="B3" s="101"/>
      <c r="C3" s="100"/>
      <c r="D3" s="100"/>
      <c r="E3" s="100"/>
      <c r="F3" s="100"/>
      <c r="G3" s="100"/>
      <c r="H3" s="100"/>
      <c r="I3" s="100"/>
      <c r="J3" s="100"/>
      <c r="K3" s="100"/>
      <c r="L3" s="100"/>
      <c r="M3" s="100"/>
      <c r="N3" s="99"/>
    </row>
    <row r="4" spans="1:14" ht="18" customHeight="1">
      <c r="A4" s="86"/>
      <c r="B4" s="144" t="s">
        <v>207</v>
      </c>
      <c r="C4" s="145"/>
      <c r="D4" s="146"/>
      <c r="E4" s="147"/>
      <c r="F4" s="148"/>
      <c r="G4" s="148"/>
      <c r="H4" s="148"/>
      <c r="I4" s="148"/>
      <c r="J4" s="148"/>
      <c r="K4" s="148"/>
      <c r="L4" s="148"/>
      <c r="M4" s="148"/>
      <c r="N4" s="149"/>
    </row>
    <row r="5" spans="1:14" ht="5.25" customHeight="1">
      <c r="A5" s="86"/>
      <c r="B5" s="98"/>
      <c r="C5" s="97"/>
      <c r="D5" s="97"/>
      <c r="E5" s="96"/>
      <c r="F5" s="96"/>
      <c r="G5" s="96"/>
      <c r="H5" s="96"/>
      <c r="I5" s="96"/>
      <c r="J5" s="96"/>
      <c r="K5" s="96"/>
      <c r="L5" s="96"/>
      <c r="M5" s="96"/>
      <c r="N5" s="95"/>
    </row>
    <row r="6" spans="1:14" ht="17.25" customHeight="1">
      <c r="A6" s="86"/>
      <c r="B6" s="153" t="s">
        <v>206</v>
      </c>
      <c r="C6" s="154"/>
      <c r="D6" s="154"/>
      <c r="E6" s="154"/>
      <c r="F6" s="154"/>
      <c r="G6" s="154"/>
      <c r="H6" s="154" t="s">
        <v>205</v>
      </c>
      <c r="I6" s="154"/>
      <c r="J6" s="154"/>
      <c r="K6" s="154"/>
      <c r="L6" s="155" t="s">
        <v>204</v>
      </c>
      <c r="M6" s="156"/>
      <c r="N6" s="157"/>
    </row>
    <row r="7" spans="1:14" ht="43.5" customHeight="1">
      <c r="A7" s="86"/>
      <c r="B7" s="150" t="s">
        <v>216</v>
      </c>
      <c r="C7" s="151"/>
      <c r="D7" s="151"/>
      <c r="E7" s="151"/>
      <c r="F7" s="151"/>
      <c r="G7" s="151"/>
      <c r="H7" s="151" t="s">
        <v>202</v>
      </c>
      <c r="I7" s="151"/>
      <c r="J7" s="151"/>
      <c r="K7" s="151"/>
      <c r="L7" s="158" t="s">
        <v>138</v>
      </c>
      <c r="M7" s="159"/>
      <c r="N7" s="160"/>
    </row>
    <row r="8" spans="1:14" ht="30" customHeight="1">
      <c r="A8" s="86"/>
      <c r="B8" s="161" t="s">
        <v>201</v>
      </c>
      <c r="C8" s="162"/>
      <c r="D8" s="162"/>
      <c r="E8" s="162"/>
      <c r="F8" s="162"/>
      <c r="G8" s="162"/>
      <c r="H8" s="162"/>
      <c r="I8" s="162"/>
      <c r="J8" s="162"/>
      <c r="K8" s="162"/>
      <c r="L8" s="163" t="s">
        <v>200</v>
      </c>
      <c r="M8" s="164"/>
      <c r="N8" s="165"/>
    </row>
    <row r="9" spans="1:14" ht="43.5" customHeight="1">
      <c r="A9" s="86"/>
      <c r="B9" s="198" t="s">
        <v>215</v>
      </c>
      <c r="C9" s="199"/>
      <c r="D9" s="199"/>
      <c r="E9" s="199"/>
      <c r="F9" s="199"/>
      <c r="G9" s="199"/>
      <c r="H9" s="199"/>
      <c r="I9" s="199"/>
      <c r="J9" s="199"/>
      <c r="K9" s="199"/>
      <c r="L9" s="168">
        <v>0.15</v>
      </c>
      <c r="M9" s="151"/>
      <c r="N9" s="152"/>
    </row>
    <row r="10" spans="1:14" ht="5.25" customHeight="1">
      <c r="A10" s="86"/>
      <c r="B10" s="94"/>
      <c r="C10" s="93"/>
      <c r="D10" s="93"/>
      <c r="E10" s="93"/>
      <c r="F10" s="93"/>
      <c r="G10" s="93"/>
      <c r="H10" s="93"/>
      <c r="I10" s="93"/>
      <c r="J10" s="93"/>
      <c r="K10" s="93"/>
      <c r="L10" s="92"/>
      <c r="M10" s="91"/>
      <c r="N10" s="90"/>
    </row>
    <row r="11" spans="1:14" ht="15">
      <c r="A11" s="86"/>
      <c r="B11" s="169" t="s">
        <v>198</v>
      </c>
      <c r="C11" s="170"/>
      <c r="D11" s="170"/>
      <c r="E11" s="170"/>
      <c r="F11" s="170"/>
      <c r="G11" s="170"/>
      <c r="H11" s="170"/>
      <c r="I11" s="170"/>
      <c r="J11" s="170"/>
      <c r="K11" s="170"/>
      <c r="L11" s="170"/>
      <c r="M11" s="170"/>
      <c r="N11" s="171"/>
    </row>
    <row r="12" spans="1:14" ht="43.5" customHeight="1">
      <c r="A12" s="86"/>
      <c r="B12" s="150" t="s">
        <v>214</v>
      </c>
      <c r="C12" s="151"/>
      <c r="D12" s="151"/>
      <c r="E12" s="151"/>
      <c r="F12" s="151"/>
      <c r="G12" s="151"/>
      <c r="H12" s="151" t="s">
        <v>213</v>
      </c>
      <c r="I12" s="151"/>
      <c r="J12" s="151"/>
      <c r="K12" s="151"/>
      <c r="L12" s="151"/>
      <c r="M12" s="151"/>
      <c r="N12" s="152"/>
    </row>
    <row r="13" spans="1:14" ht="5.25" customHeight="1">
      <c r="A13" s="86"/>
      <c r="B13" s="89"/>
      <c r="C13" s="88"/>
      <c r="D13" s="88"/>
      <c r="E13" s="88"/>
      <c r="F13" s="88"/>
      <c r="G13" s="88"/>
      <c r="H13" s="88"/>
      <c r="I13" s="88"/>
      <c r="J13" s="88"/>
      <c r="K13" s="88"/>
      <c r="L13" s="88"/>
      <c r="M13" s="88"/>
      <c r="N13" s="87"/>
    </row>
    <row r="14" spans="1:14" ht="15">
      <c r="A14" s="86"/>
      <c r="B14" s="169" t="s">
        <v>195</v>
      </c>
      <c r="C14" s="170"/>
      <c r="D14" s="170"/>
      <c r="E14" s="170"/>
      <c r="F14" s="170"/>
      <c r="G14" s="170"/>
      <c r="H14" s="170" t="s">
        <v>194</v>
      </c>
      <c r="I14" s="170"/>
      <c r="J14" s="170"/>
      <c r="K14" s="170"/>
      <c r="L14" s="170"/>
      <c r="M14" s="170"/>
      <c r="N14" s="171"/>
    </row>
    <row r="15" spans="1:14" ht="43.5" customHeight="1">
      <c r="A15" s="86"/>
      <c r="B15" s="150" t="s">
        <v>193</v>
      </c>
      <c r="C15" s="151"/>
      <c r="D15" s="151"/>
      <c r="E15" s="151"/>
      <c r="F15" s="151"/>
      <c r="G15" s="151"/>
      <c r="H15" s="151" t="s">
        <v>192</v>
      </c>
      <c r="I15" s="151"/>
      <c r="J15" s="151"/>
      <c r="K15" s="151"/>
      <c r="L15" s="151"/>
      <c r="M15" s="151"/>
      <c r="N15" s="152"/>
    </row>
    <row r="16" spans="1:14" ht="5.25" customHeight="1">
      <c r="A16" s="86"/>
      <c r="B16" s="85"/>
      <c r="C16" s="84"/>
      <c r="D16" s="84"/>
      <c r="E16" s="84"/>
      <c r="F16" s="84"/>
      <c r="G16" s="84"/>
      <c r="H16" s="84"/>
      <c r="I16" s="84"/>
      <c r="J16" s="84"/>
      <c r="K16" s="84"/>
      <c r="L16" s="84"/>
      <c r="M16" s="84"/>
      <c r="N16" s="83"/>
    </row>
    <row r="17" spans="1:14" ht="15">
      <c r="A17" s="86"/>
      <c r="B17" s="161" t="s">
        <v>191</v>
      </c>
      <c r="C17" s="162"/>
      <c r="D17" s="162"/>
      <c r="E17" s="162" t="s">
        <v>190</v>
      </c>
      <c r="F17" s="162"/>
      <c r="G17" s="162"/>
      <c r="H17" s="172" t="s">
        <v>189</v>
      </c>
      <c r="I17" s="170"/>
      <c r="J17" s="170"/>
      <c r="K17" s="170"/>
      <c r="L17" s="170"/>
      <c r="M17" s="170"/>
      <c r="N17" s="171"/>
    </row>
    <row r="18" spans="1:14" ht="48" customHeight="1">
      <c r="A18" s="86"/>
      <c r="B18" s="177">
        <v>0</v>
      </c>
      <c r="C18" s="178"/>
      <c r="D18" s="178"/>
      <c r="E18" s="179"/>
      <c r="F18" s="179"/>
      <c r="G18" s="179"/>
      <c r="H18" s="151" t="s">
        <v>188</v>
      </c>
      <c r="I18" s="151"/>
      <c r="J18" s="151"/>
      <c r="K18" s="151"/>
      <c r="L18" s="151"/>
      <c r="M18" s="151"/>
      <c r="N18" s="152"/>
    </row>
    <row r="19" spans="1:14" ht="15">
      <c r="A19" s="86"/>
      <c r="B19" s="169" t="s">
        <v>187</v>
      </c>
      <c r="C19" s="170"/>
      <c r="D19" s="170"/>
      <c r="E19" s="170"/>
      <c r="F19" s="170"/>
      <c r="G19" s="180"/>
      <c r="H19" s="172" t="s">
        <v>186</v>
      </c>
      <c r="I19" s="170"/>
      <c r="J19" s="170"/>
      <c r="K19" s="170"/>
      <c r="L19" s="170"/>
      <c r="M19" s="170"/>
      <c r="N19" s="171"/>
    </row>
    <row r="20" spans="1:14" ht="43.5" customHeight="1">
      <c r="A20" s="86"/>
      <c r="B20" s="181" t="s">
        <v>127</v>
      </c>
      <c r="C20" s="178"/>
      <c r="D20" s="178"/>
      <c r="E20" s="178"/>
      <c r="F20" s="178"/>
      <c r="G20" s="182"/>
      <c r="H20" s="183" t="s">
        <v>124</v>
      </c>
      <c r="I20" s="178"/>
      <c r="J20" s="178"/>
      <c r="K20" s="178"/>
      <c r="L20" s="178"/>
      <c r="M20" s="178"/>
      <c r="N20" s="184"/>
    </row>
    <row r="21" spans="1:14" ht="6" customHeight="1">
      <c r="A21" s="86"/>
      <c r="B21" s="85"/>
      <c r="C21" s="84"/>
      <c r="D21" s="84"/>
      <c r="E21" s="84"/>
      <c r="F21" s="84"/>
      <c r="G21" s="84"/>
      <c r="H21" s="84"/>
      <c r="I21" s="84"/>
      <c r="J21" s="84"/>
      <c r="K21" s="84"/>
      <c r="L21" s="84"/>
      <c r="M21" s="84"/>
      <c r="N21" s="83"/>
    </row>
    <row r="22" spans="2:14" s="70" customFormat="1" ht="76.5" customHeight="1">
      <c r="B22" s="173" t="s">
        <v>185</v>
      </c>
      <c r="C22" s="174"/>
      <c r="D22" s="174"/>
      <c r="E22" s="174"/>
      <c r="F22" s="174"/>
      <c r="G22" s="175"/>
      <c r="H22" s="188" t="s">
        <v>184</v>
      </c>
      <c r="I22" s="189"/>
      <c r="J22" s="82" t="s">
        <v>220</v>
      </c>
      <c r="K22" s="190" t="s">
        <v>221</v>
      </c>
      <c r="L22" s="191"/>
      <c r="M22" s="191"/>
      <c r="N22" s="192"/>
    </row>
    <row r="23" spans="2:14" s="70" customFormat="1" ht="29.25" customHeight="1">
      <c r="B23" s="185"/>
      <c r="C23" s="186"/>
      <c r="D23" s="186"/>
      <c r="E23" s="186"/>
      <c r="F23" s="186"/>
      <c r="G23" s="187"/>
      <c r="H23" s="188" t="s">
        <v>183</v>
      </c>
      <c r="I23" s="189"/>
      <c r="J23" s="82" t="s">
        <v>220</v>
      </c>
      <c r="K23" s="193" t="s">
        <v>222</v>
      </c>
      <c r="L23" s="191"/>
      <c r="M23" s="191"/>
      <c r="N23" s="192"/>
    </row>
    <row r="24" spans="2:14" ht="18.75" customHeight="1">
      <c r="B24" s="173" t="s">
        <v>182</v>
      </c>
      <c r="C24" s="174"/>
      <c r="D24" s="174"/>
      <c r="E24" s="174"/>
      <c r="F24" s="174"/>
      <c r="G24" s="175"/>
      <c r="H24" s="176"/>
      <c r="I24" s="176"/>
      <c r="J24" s="176"/>
      <c r="K24" s="176"/>
      <c r="L24" s="176"/>
      <c r="M24" s="176"/>
      <c r="N24" s="176"/>
    </row>
    <row r="25" spans="2:14" ht="15" customHeight="1" hidden="1">
      <c r="B25" s="194" t="s">
        <v>181</v>
      </c>
      <c r="C25" s="194"/>
      <c r="D25" s="194" t="s">
        <v>180</v>
      </c>
      <c r="E25" s="194"/>
      <c r="F25" s="194"/>
      <c r="G25" s="194" t="s">
        <v>179</v>
      </c>
      <c r="H25" s="194"/>
      <c r="I25" s="194"/>
      <c r="J25" s="194"/>
      <c r="K25" s="194"/>
      <c r="L25" s="194"/>
      <c r="M25" s="194"/>
      <c r="N25" s="194"/>
    </row>
    <row r="26" spans="2:14" ht="37.5" customHeight="1" hidden="1">
      <c r="B26" s="195">
        <v>4</v>
      </c>
      <c r="C26" s="195"/>
      <c r="D26" s="196" t="s">
        <v>178</v>
      </c>
      <c r="E26" s="195"/>
      <c r="F26" s="195"/>
      <c r="G26" s="197" t="s">
        <v>177</v>
      </c>
      <c r="H26" s="197"/>
      <c r="I26" s="197"/>
      <c r="J26" s="197"/>
      <c r="K26" s="197"/>
      <c r="L26" s="197"/>
      <c r="M26" s="197"/>
      <c r="N26" s="197"/>
    </row>
    <row r="27" spans="2:14" ht="15" customHeight="1" hidden="1">
      <c r="B27" s="81" t="s">
        <v>176</v>
      </c>
      <c r="C27" s="110" t="s">
        <v>175</v>
      </c>
      <c r="D27" s="110"/>
      <c r="E27" s="110"/>
      <c r="F27" s="110"/>
      <c r="G27" s="110" t="s">
        <v>174</v>
      </c>
      <c r="H27" s="110"/>
      <c r="I27" s="110"/>
      <c r="J27" s="110"/>
      <c r="K27" s="110" t="s">
        <v>173</v>
      </c>
      <c r="L27" s="110"/>
      <c r="M27" s="110"/>
      <c r="N27" s="110"/>
    </row>
    <row r="28" spans="2:14" ht="15" customHeight="1" hidden="1">
      <c r="B28" s="81" t="s">
        <v>172</v>
      </c>
      <c r="C28" s="110" t="s">
        <v>171</v>
      </c>
      <c r="D28" s="110"/>
      <c r="E28" s="110"/>
      <c r="F28" s="110"/>
      <c r="G28" s="110" t="s">
        <v>170</v>
      </c>
      <c r="H28" s="110"/>
      <c r="I28" s="110"/>
      <c r="J28" s="110"/>
      <c r="K28" s="110" t="s">
        <v>169</v>
      </c>
      <c r="L28" s="110"/>
      <c r="M28" s="110"/>
      <c r="N28" s="110"/>
    </row>
    <row r="29" spans="2:14" ht="45" customHeight="1" hidden="1">
      <c r="B29" s="81" t="s">
        <v>168</v>
      </c>
      <c r="C29" s="195"/>
      <c r="D29" s="195"/>
      <c r="E29" s="195"/>
      <c r="F29" s="195"/>
      <c r="G29" s="195"/>
      <c r="H29" s="195"/>
      <c r="I29" s="195"/>
      <c r="J29" s="195"/>
      <c r="K29" s="195"/>
      <c r="L29" s="195"/>
      <c r="M29" s="195"/>
      <c r="N29" s="195"/>
    </row>
    <row r="30" spans="2:14" ht="15" customHeight="1" hidden="1">
      <c r="B30" s="194" t="s">
        <v>167</v>
      </c>
      <c r="C30" s="194"/>
      <c r="D30" s="194"/>
      <c r="E30" s="194"/>
      <c r="F30" s="194"/>
      <c r="G30" s="194" t="s">
        <v>166</v>
      </c>
      <c r="H30" s="194"/>
      <c r="I30" s="194"/>
      <c r="J30" s="194"/>
      <c r="K30" s="194" t="s">
        <v>165</v>
      </c>
      <c r="L30" s="194"/>
      <c r="M30" s="194"/>
      <c r="N30" s="194"/>
    </row>
    <row r="192" ht="15">
      <c r="R192" s="80" t="s">
        <v>164</v>
      </c>
    </row>
    <row r="193" ht="15">
      <c r="R193" s="80" t="s">
        <v>163</v>
      </c>
    </row>
    <row r="194" ht="15">
      <c r="R194" s="80" t="s">
        <v>162</v>
      </c>
    </row>
    <row r="195" ht="15">
      <c r="R195" s="80" t="s">
        <v>14</v>
      </c>
    </row>
    <row r="196" ht="15">
      <c r="R196" s="80" t="s">
        <v>161</v>
      </c>
    </row>
    <row r="197" ht="15">
      <c r="R197" s="80" t="s">
        <v>160</v>
      </c>
    </row>
    <row r="198" ht="15">
      <c r="R198" s="80" t="s">
        <v>159</v>
      </c>
    </row>
    <row r="199" ht="15">
      <c r="R199" s="80" t="s">
        <v>158</v>
      </c>
    </row>
    <row r="200" ht="15">
      <c r="R200" s="80" t="s">
        <v>157</v>
      </c>
    </row>
    <row r="201" ht="15">
      <c r="R201" s="80" t="s">
        <v>156</v>
      </c>
    </row>
    <row r="202" ht="15">
      <c r="R202" s="80" t="s">
        <v>155</v>
      </c>
    </row>
    <row r="203" ht="15">
      <c r="R203" s="80" t="s">
        <v>154</v>
      </c>
    </row>
    <row r="204" ht="15">
      <c r="R204" s="80" t="s">
        <v>153</v>
      </c>
    </row>
    <row r="205" ht="15">
      <c r="R205" s="80" t="s">
        <v>152</v>
      </c>
    </row>
    <row r="206" ht="15">
      <c r="R206" s="80" t="s">
        <v>151</v>
      </c>
    </row>
    <row r="207" ht="15">
      <c r="R207" s="80" t="s">
        <v>150</v>
      </c>
    </row>
    <row r="208" ht="15">
      <c r="R208" s="80" t="s">
        <v>149</v>
      </c>
    </row>
    <row r="209" ht="15">
      <c r="R209" s="80" t="s">
        <v>148</v>
      </c>
    </row>
    <row r="210" ht="15">
      <c r="R210" s="80" t="s">
        <v>147</v>
      </c>
    </row>
    <row r="211" ht="15">
      <c r="R211" s="80" t="s">
        <v>146</v>
      </c>
    </row>
    <row r="215" ht="15">
      <c r="R215" s="80" t="s">
        <v>145</v>
      </c>
    </row>
    <row r="216" ht="15">
      <c r="R216" s="80" t="s">
        <v>144</v>
      </c>
    </row>
    <row r="217" ht="15">
      <c r="R217" s="80" t="s">
        <v>143</v>
      </c>
    </row>
    <row r="218" ht="15">
      <c r="R218" s="80" t="s">
        <v>142</v>
      </c>
    </row>
    <row r="219" ht="15">
      <c r="R219" s="80" t="s">
        <v>141</v>
      </c>
    </row>
    <row r="220" ht="15">
      <c r="R220" s="80" t="s">
        <v>140</v>
      </c>
    </row>
    <row r="221" ht="15">
      <c r="R221" s="80" t="s">
        <v>139</v>
      </c>
    </row>
    <row r="223" ht="15">
      <c r="R223" s="80" t="s">
        <v>138</v>
      </c>
    </row>
    <row r="224" ht="15">
      <c r="R224" s="80" t="s">
        <v>137</v>
      </c>
    </row>
    <row r="225" ht="15">
      <c r="R225" s="80" t="s">
        <v>136</v>
      </c>
    </row>
    <row r="227" ht="15">
      <c r="R227" s="80" t="s">
        <v>135</v>
      </c>
    </row>
    <row r="228" ht="15">
      <c r="R228" s="80" t="s">
        <v>134</v>
      </c>
    </row>
    <row r="229" ht="15">
      <c r="R229" s="80" t="s">
        <v>133</v>
      </c>
    </row>
    <row r="230" ht="15">
      <c r="R230" s="80" t="s">
        <v>132</v>
      </c>
    </row>
    <row r="232" ht="15">
      <c r="R232" s="80" t="s">
        <v>131</v>
      </c>
    </row>
    <row r="233" ht="15">
      <c r="R233" s="80" t="s">
        <v>130</v>
      </c>
    </row>
    <row r="234" ht="15">
      <c r="R234" s="80" t="s">
        <v>129</v>
      </c>
    </row>
    <row r="235" ht="15">
      <c r="R235" s="80" t="s">
        <v>128</v>
      </c>
    </row>
    <row r="237" ht="15">
      <c r="R237" s="80" t="s">
        <v>127</v>
      </c>
    </row>
    <row r="238" ht="15">
      <c r="R238" s="80" t="s">
        <v>126</v>
      </c>
    </row>
    <row r="239" ht="15">
      <c r="R239" s="80" t="s">
        <v>125</v>
      </c>
    </row>
    <row r="241" ht="15">
      <c r="R241" s="80" t="s">
        <v>124</v>
      </c>
    </row>
    <row r="242" ht="15">
      <c r="R242" s="80" t="s">
        <v>123</v>
      </c>
    </row>
  </sheetData>
  <sheetProtection/>
  <mergeCells count="58">
    <mergeCell ref="B2:C2"/>
    <mergeCell ref="D2:I2"/>
    <mergeCell ref="J2:L2"/>
    <mergeCell ref="M2:N2"/>
    <mergeCell ref="B4:D4"/>
    <mergeCell ref="E4:N4"/>
    <mergeCell ref="B12:G12"/>
    <mergeCell ref="H12:N12"/>
    <mergeCell ref="B6:G6"/>
    <mergeCell ref="H6:K6"/>
    <mergeCell ref="L6:N6"/>
    <mergeCell ref="B7:G7"/>
    <mergeCell ref="H7:K7"/>
    <mergeCell ref="L7:N7"/>
    <mergeCell ref="B8:K8"/>
    <mergeCell ref="L8:N8"/>
    <mergeCell ref="B9:K9"/>
    <mergeCell ref="L9:N9"/>
    <mergeCell ref="B11:N11"/>
    <mergeCell ref="B14:G14"/>
    <mergeCell ref="H14:N14"/>
    <mergeCell ref="B15:G15"/>
    <mergeCell ref="H15:N15"/>
    <mergeCell ref="B17:D17"/>
    <mergeCell ref="E17:G17"/>
    <mergeCell ref="H17:N17"/>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25:C25"/>
    <mergeCell ref="D25:F25"/>
    <mergeCell ref="G25:N25"/>
    <mergeCell ref="B26:C26"/>
    <mergeCell ref="D26:F26"/>
    <mergeCell ref="G26:N26"/>
    <mergeCell ref="C27:F27"/>
    <mergeCell ref="G27:J27"/>
    <mergeCell ref="K27:N27"/>
    <mergeCell ref="C28:F28"/>
    <mergeCell ref="G28:J28"/>
    <mergeCell ref="K28:N28"/>
    <mergeCell ref="C29:F29"/>
    <mergeCell ref="G29:J29"/>
    <mergeCell ref="K29:N29"/>
    <mergeCell ref="B30:F30"/>
    <mergeCell ref="G30:J30"/>
    <mergeCell ref="K30:N30"/>
  </mergeCells>
  <dataValidations count="4">
    <dataValidation type="list" allowBlank="1" showInputMessage="1" showErrorMessage="1" sqref="H20:N20">
      <formula1>$R$241</formula1>
    </dataValidation>
    <dataValidation type="list" allowBlank="1" showInputMessage="1" showErrorMessage="1" sqref="B20:G20">
      <formula1>$R$237:$R$239</formula1>
    </dataValidation>
    <dataValidation type="list" allowBlank="1" showInputMessage="1" showErrorMessage="1" sqref="L7:N7">
      <formula1>$R$223:$R$225</formula1>
    </dataValidation>
    <dataValidation type="list" allowBlank="1" showInputMessage="1" showErrorMessage="1" sqref="E4:N4">
      <formula1>$R$192:$R$211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 Camacho, Alvaro Augusto</dc:creator>
  <cp:keywords/>
  <dc:description/>
  <cp:lastModifiedBy>VANGELSEIN</cp:lastModifiedBy>
  <dcterms:created xsi:type="dcterms:W3CDTF">2020-01-28T20:40:00Z</dcterms:created>
  <dcterms:modified xsi:type="dcterms:W3CDTF">2020-05-08T00:31:53Z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