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1"/>
  </bookViews>
  <sheets>
    <sheet name="FORMULACIÓN POGD - I" sheetId="1" r:id="rId1"/>
    <sheet name="FORMULACIÓN POGD - II." sheetId="2" r:id="rId2"/>
    <sheet name="HV Indicador I" sheetId="3" r:id="rId3"/>
    <sheet name="HV Indicador II" sheetId="4" r:id="rId4"/>
    <sheet name="HV Indicador III" sheetId="5" r:id="rId5"/>
    <sheet name="HV Indicadores IV" sheetId="6" r:id="rId6"/>
    <sheet name="HV Indicadores V" sheetId="7" r:id="rId7"/>
  </sheets>
  <definedNames>
    <definedName name="_xlnm.Print_Area" localSheetId="0">'FORMULACIÓN POGD - I'!$A$1:$J$15</definedName>
    <definedName name="_xlnm.Print_Area" localSheetId="1">'FORMULACIÓN POGD - II.'!$B$2:$J$25</definedName>
    <definedName name="_xlnm.Print_Area" localSheetId="2">'HV Indicador I'!$B$2:$N$30</definedName>
    <definedName name="_xlnm.Print_Area" localSheetId="3">'HV Indicador II'!$B$2:$N$30</definedName>
    <definedName name="_xlnm.Print_Area" localSheetId="4">'HV Indicador III'!$B$2:$N$30</definedName>
    <definedName name="_xlnm.Print_Area" localSheetId="5">'HV Indicadores IV'!$B$2:$N$30</definedName>
    <definedName name="_xlnm.Print_Area" localSheetId="6">'HV Indicadores V'!$B$2:$N$30</definedName>
  </definedNames>
  <calcPr fullCalcOnLoad="1"/>
</workbook>
</file>

<file path=xl/comments4.xml><?xml version="1.0" encoding="utf-8"?>
<comments xmlns="http://schemas.openxmlformats.org/spreadsheetml/2006/main">
  <authors>
    <author>Martinez Rincon, Luis Carlos</author>
  </authors>
  <commentList>
    <comment ref="L9" authorId="0">
      <text>
        <r>
          <rPr>
            <b/>
            <sz val="9"/>
            <rFont val="Tahoma"/>
            <family val="2"/>
          </rPr>
          <t>Martinez Rincon, Luis Carlos:</t>
        </r>
        <r>
          <rPr>
            <sz val="9"/>
            <rFont val="Tahoma"/>
            <family val="2"/>
          </rPr>
          <t xml:space="preserve">
este valor no correponde a la programación del ponderado ya que es el 15% </t>
        </r>
      </text>
    </comment>
  </commentList>
</comments>
</file>

<file path=xl/sharedStrings.xml><?xml version="1.0" encoding="utf-8"?>
<sst xmlns="http://schemas.openxmlformats.org/spreadsheetml/2006/main" count="566" uniqueCount="177">
  <si>
    <t>AÑO</t>
  </si>
  <si>
    <t>ASS</t>
  </si>
  <si>
    <t>Asegurar salud</t>
  </si>
  <si>
    <t>OBJETIVO ESTRATEGICO</t>
  </si>
  <si>
    <t>DESCRIPCIÓN DE LA META</t>
  </si>
  <si>
    <r>
      <t xml:space="preserve">Indicador
</t>
    </r>
    <r>
      <rPr>
        <b/>
        <sz val="16"/>
        <color indexed="60"/>
        <rFont val="Arial"/>
        <family val="2"/>
      </rPr>
      <t>[Incluir link a Hoja de Vida]</t>
    </r>
  </si>
  <si>
    <t>DIRECCIÓN/ OFICINA</t>
  </si>
  <si>
    <t>Programado 1er Trimestre</t>
  </si>
  <si>
    <t>Programado 2do Trimestre</t>
  </si>
  <si>
    <t>Programado 3er Trimestre</t>
  </si>
  <si>
    <t>Programado 4to Trimestre</t>
  </si>
  <si>
    <t>Programado Año</t>
  </si>
  <si>
    <t>ESC</t>
  </si>
  <si>
    <t>Evaluación, seguimiento y control a la gestión</t>
  </si>
  <si>
    <t>METAS</t>
  </si>
  <si>
    <t>ACTIVIDADES</t>
  </si>
  <si>
    <t>Programado %</t>
  </si>
  <si>
    <t>SUBACTIVIDADES</t>
  </si>
  <si>
    <t>PRODUCTOS Y/O SERVICIOS</t>
  </si>
  <si>
    <t xml:space="preserve">Programado 3er Trimestre </t>
  </si>
  <si>
    <t xml:space="preserve">Programado 4to Trimestre </t>
  </si>
  <si>
    <t>SUBTOTAL</t>
  </si>
  <si>
    <t>TOTAL</t>
  </si>
  <si>
    <t>Ponderación</t>
  </si>
  <si>
    <t>VERSIÓN</t>
  </si>
  <si>
    <t>FECHA</t>
  </si>
  <si>
    <t>RAZÓN DE LA ACTUALIZACIÓN</t>
  </si>
  <si>
    <t>Nombre</t>
  </si>
  <si>
    <t>Alvaro Augusto Amado C</t>
  </si>
  <si>
    <t>Cargo</t>
  </si>
  <si>
    <t>Profesional Universitario</t>
  </si>
  <si>
    <t>Profesional Especializado</t>
  </si>
  <si>
    <t>Directora</t>
  </si>
  <si>
    <t>Firma</t>
  </si>
  <si>
    <t>ELABORO</t>
  </si>
  <si>
    <t>REVISO</t>
  </si>
  <si>
    <t>APROBO</t>
  </si>
  <si>
    <t>Febrero de 2020</t>
  </si>
  <si>
    <t>Nury Stella Leguizamón Amaya</t>
  </si>
  <si>
    <t>Aleyci Moscoso Pabón</t>
  </si>
  <si>
    <t>Se actualiza el formato incluyendo la columna ponderación, la cual se determina de acuerdo al nivel de importancia e impacto que tiene la meta sobre el objetivo del proceso, teniendo en cuenta consecuencias y recursos (costo/beneficio) relacionados.</t>
  </si>
  <si>
    <t>Elaborado por: Alvaro Augusto Amado Camacho
Revisado por: Nury Stella Leguizamón Amaya
Aprobado por: Aleyci Moscoso Pabón</t>
  </si>
  <si>
    <t>DIRECCIÓN DE PLANEACIÓN INSTITUCIONAL Y CALIDAD
SISTEMA INTEGRADO DE GESTIÓN
CONTROL DOCUMENTAL
FORMULACIÓN PLAN OPERATIVO DE GESTION Y DESEMPEÑO
Codigo: SDS-PYC-FT-019 V.12</t>
  </si>
  <si>
    <t>5. Fortalecer los procesos que soporten la gestión misional y estratégica de la entidad, mediante acciones que promuevan la administración transparente de los recursos, la gestión institucional, el ejercicio de la gobernanza y la corresponsabilidad social en salud</t>
  </si>
  <si>
    <t>3. Mejorar la calidad y eficiencia en la prestación de los servicios de salud a través de la actualización y modernización de la infraestructura física, la innovación tecnológica y de las comunicaciones de Secretaría Distrital de Salud y las instituciones de la red adscrita.</t>
  </si>
  <si>
    <t>Dirección TIC</t>
  </si>
  <si>
    <t>DIRECCIÓN DE PLANEACIÓN INSTITUCIONAL Y CALIDAD
SISTEMA INTEGRADO DE GESTIÓN
CONTROL DOCUMENTAL
HOJA DE VIDA DE INDICADORES 
Código: SDS-PYC-FT.022 V.4</t>
  </si>
  <si>
    <t>Elaborado por: Luis Carlos Martinez Revisado por: Oscar Ramiro Reyes Aprobado por: Sonia Luz Florez Gutierrez</t>
  </si>
  <si>
    <t>PROCESO</t>
  </si>
  <si>
    <t>NOMBRE DEL INDICADOR</t>
  </si>
  <si>
    <t>RESPONSABLE DE LA MEDICIÓN</t>
  </si>
  <si>
    <t>TIPO DE INDICADOR</t>
  </si>
  <si>
    <t>META ASOCIADA AL INDICADOR</t>
  </si>
  <si>
    <t>VALOR PROGRAMADO AÑO</t>
  </si>
  <si>
    <t>DESCRIPCIÓN DE LAS VARIABLES DEL INDICADOR</t>
  </si>
  <si>
    <t>FÓRMULA DEL INDICADOR</t>
  </si>
  <si>
    <t>FUENTE DE LA INFORMACIÓN</t>
  </si>
  <si>
    <t>LINEA BASE</t>
  </si>
  <si>
    <t>PROYECTO</t>
  </si>
  <si>
    <t>UNIDAD DE MEDIDA</t>
  </si>
  <si>
    <t>TENDENCIA</t>
  </si>
  <si>
    <t>TIPO DE MEDICIÓN</t>
  </si>
  <si>
    <t>RECURSOS</t>
  </si>
  <si>
    <t>Inversión</t>
  </si>
  <si>
    <t>Proyecto No:
Meta del Proyecto:</t>
  </si>
  <si>
    <t>Funcionamiento</t>
  </si>
  <si>
    <t>OBJETIVO DEL SISTEMA DE GESTIÓN</t>
  </si>
  <si>
    <t>Enero de 2020</t>
  </si>
  <si>
    <t>Se actualiza el formato incluyendo elementos como recursos y objetivos del sistema de gestión.</t>
  </si>
  <si>
    <t>Oscar Ramiro Reyes Muñoz</t>
  </si>
  <si>
    <t>Sonia Luz Florez Gutierrez</t>
  </si>
  <si>
    <t>Asegurar Salud</t>
  </si>
  <si>
    <t>Calidad de servicios de salud</t>
  </si>
  <si>
    <t>Control Disciplinario</t>
  </si>
  <si>
    <t xml:space="preserve">Gestión Comunicaciones </t>
  </si>
  <si>
    <t>Gestión Contractual</t>
  </si>
  <si>
    <t>Gestión de Bienes y Servicios</t>
  </si>
  <si>
    <t>Gestión de TIC</t>
  </si>
  <si>
    <t>Gestión de urgencias, emergencias y desastres</t>
  </si>
  <si>
    <t>Gestión del conocimiento e innovación</t>
  </si>
  <si>
    <t>Gestion del Talento Humano</t>
  </si>
  <si>
    <t>Gestión en Salud Pública</t>
  </si>
  <si>
    <t>Gestión Financiera</t>
  </si>
  <si>
    <t xml:space="preserve">Gestión Juridica </t>
  </si>
  <si>
    <t>Gestión social en salud</t>
  </si>
  <si>
    <t>Inspección, vigilancia y control</t>
  </si>
  <si>
    <t>Planeación Institucional y Calidad</t>
  </si>
  <si>
    <t>Planeación y Gestión Sectorial</t>
  </si>
  <si>
    <t>Política y Gerencia estratégica</t>
  </si>
  <si>
    <t>Provisión de servicios de salud</t>
  </si>
  <si>
    <t>Subsistema de Gestión de Calidad (SGC)</t>
  </si>
  <si>
    <t>Subsistema de Control Interno (SCI)</t>
  </si>
  <si>
    <t>Subsistema de Seguridad y Salud en el Trabajo (S&amp;ST)</t>
  </si>
  <si>
    <t>Subsistema de Gestión Ambiental (SGA)</t>
  </si>
  <si>
    <t>Subsistema de Seguridad de la Información (SSI)</t>
  </si>
  <si>
    <t>Subsistema Interno de Gestión Documental y Archivo (SIGA)</t>
  </si>
  <si>
    <t>Subsistema de Responsabilidad Social (SRS)</t>
  </si>
  <si>
    <t>Eficacia</t>
  </si>
  <si>
    <t>Eficiencia</t>
  </si>
  <si>
    <t>Efectividad</t>
  </si>
  <si>
    <t>Mensual</t>
  </si>
  <si>
    <t>Trimestral</t>
  </si>
  <si>
    <t>Semestral</t>
  </si>
  <si>
    <t>Anual</t>
  </si>
  <si>
    <t>Cantidad</t>
  </si>
  <si>
    <t>Porcentaje</t>
  </si>
  <si>
    <t>Días</t>
  </si>
  <si>
    <t>Pesos (S)</t>
  </si>
  <si>
    <t>Estable</t>
  </si>
  <si>
    <t>Creciente</t>
  </si>
  <si>
    <t>Decreciente</t>
  </si>
  <si>
    <t>Suma</t>
  </si>
  <si>
    <t>Promedio</t>
  </si>
  <si>
    <t>Gestionar la implementación de la Política de Gobierno Digital</t>
  </si>
  <si>
    <t>DIRECCIÓN TIC</t>
  </si>
  <si>
    <t>%</t>
  </si>
  <si>
    <t>Puesta en producción la solución integral de la Historia Clínica Electrónica Unificada (HCEU), Agendamiento de citas medicas centralizado y gestión de Formulas médicas</t>
  </si>
  <si>
    <t>Gestionar la puesta en producción de la solución integral de la Historia Clínica Electrónica Unificada (HCEU), agendamiento centralizado de citas y gestión de fórmula médica</t>
  </si>
  <si>
    <t xml:space="preserve">a= Actividades ejecutadas de la solución tecnológica integral de Historia Clínica Electrónica Unificada, agendamiento de citas medicas centralizado y gestión de fórmulas médicas </t>
  </si>
  <si>
    <t>b = Total de las actividades programadas  de la solución tecnológica integral de Historia Clínica Electrónica Unificada, agendamiento de citas medicas centralizado y gestión de fórmulas médicas programadas.</t>
  </si>
  <si>
    <t>(a / b) * 36  (porcentaje)</t>
  </si>
  <si>
    <t>Gestión en la implementación de la herramienta analítica de datos</t>
  </si>
  <si>
    <t>Gestionar la implementación de la herramienta analítica de datos</t>
  </si>
  <si>
    <t>a= Actividades ejecutadas para la implementación de la herramienta analítica de datos</t>
  </si>
  <si>
    <t>b = Total de las actividades programadas para la implementación de la herramienta analítica de datos</t>
  </si>
  <si>
    <t>(a / b) * 10 (porcentaje)</t>
  </si>
  <si>
    <t xml:space="preserve">Cumplimiento de los requisitos establecidos en el Índice de Transparencia de las Entidades Publicas (ITEP) en la SDS. </t>
  </si>
  <si>
    <t>Remitir oportunamente los documentos soporte en cumplimiento al  ITEP - ITB (Tener en cuenta los tiempos establecidos en la normatividad vigente, así como los definidos en el plan de trabajo)</t>
  </si>
  <si>
    <t>Gestionar y monitorear los componentes del Plan Anticorrupcion y Atención al Ciudadano</t>
  </si>
  <si>
    <t>Documentos  soporte de  los requisitos realizados y/o  publicados en la página WEB de la SDS.</t>
  </si>
  <si>
    <t>Actualizar la Gestión Documental del proceso.</t>
  </si>
  <si>
    <t xml:space="preserve">1. Gestionar la puesta en producción de la solución integral de la Historia Clínica Electrónica Unificada (HCEU), agendamiento centralizado de citas y gestión de fórmula médica </t>
  </si>
  <si>
    <t>2. Gestionar la implementación de la herramienta analítica de datos</t>
  </si>
  <si>
    <t>3.Realizar las acciones necesarias para el Mantenimiento y Sostenibilidad del Sistema de Gestión y Despempeño</t>
  </si>
  <si>
    <t>4.Realizar las acciones para la implementación de las políticas de Gestión y Desempeño</t>
  </si>
  <si>
    <t>5.Realizar las acciones para el desarrollo de los componentes de Transparencia , acceso a la información y Lucha contra la Corrupción.</t>
  </si>
  <si>
    <t>Continuar con la Implementación de  la solución tecnológica integral de la  Historia Clínica Electrónica Unificada, Agendamiento  de  Citas Médicas centralizado y gestión de Fórmulas médicas.</t>
  </si>
  <si>
    <t xml:space="preserve"> Desarrollar las actividades para la implementación de la Historia Clínica Electrónica Unificada, Agendamientos de Citas Médicas Centralizado y Gestión de Formulas Médicas.</t>
  </si>
  <si>
    <t>Implementar la herramienta analítica de datos que soporte el monitoreo y evaluación del nuevo Modelo Integral de Atención en Salud, mediante indicadores técnicos y financieros.</t>
  </si>
  <si>
    <t>Desarrollar las actividades definidas para la implementación de la herramienta analítica de datos.</t>
  </si>
  <si>
    <t>Gestionar los requerimientos para la  mejora continua del Sistema Integrado de Gestión.</t>
  </si>
  <si>
    <t>Gestionar la implementación de la Política de  Seguridad  Digital</t>
  </si>
  <si>
    <t xml:space="preserve"> Desarrollar las actividades para la implementación de la estrategia para el  Uso y Apropiación en la SDS</t>
  </si>
  <si>
    <t>Gestionar los incidentes y requerimientos de servicios TIC en la SDS</t>
  </si>
  <si>
    <t>Gestionar las Soluciones de Software de la SDS</t>
  </si>
  <si>
    <t>Realizar la formulación y seguimiento de la matriz del PAAC</t>
  </si>
  <si>
    <t>Matriz de monitoreo PAAC 2020</t>
  </si>
  <si>
    <t>Informes de la interventoria</t>
  </si>
  <si>
    <t>Actas y documentos soporte de la gestión</t>
  </si>
  <si>
    <t>Actas, requerimientos, conceptos técnicos de pruebas que soporte de la gestión.</t>
  </si>
  <si>
    <t>Hoja de vida I</t>
  </si>
  <si>
    <t>Hoja de vida II</t>
  </si>
  <si>
    <t>Hoja de vida III</t>
  </si>
  <si>
    <t>Hoja de vida IV</t>
  </si>
  <si>
    <t>Hoja de vida V</t>
  </si>
  <si>
    <t>Se debe indicar los productos y servicios</t>
  </si>
  <si>
    <t>Mantenimiento y Sostenibilidad del Sistema  de Gestión de la SDS</t>
  </si>
  <si>
    <t>Profesional Universitario o Especializado (Gestor de Calidad)</t>
  </si>
  <si>
    <t>Realizar las acciones necesarias para el Mantenimiento y Sostenibilidad del Sistema  de Gestión de la SDS</t>
  </si>
  <si>
    <t>a= Acciones ejecutadas para el Mantenimiento y Sostenibilidad del Sistema  de Gestión de la SDS</t>
  </si>
  <si>
    <t>b= Acciones programadas para el Mantenimiento y Sostenibilidad del Sistema  de Gestión de la SDS</t>
  </si>
  <si>
    <t>a/b * 100</t>
  </si>
  <si>
    <t>Plan Operativo de Gestión y Desempeño</t>
  </si>
  <si>
    <t>Procentaje</t>
  </si>
  <si>
    <t>Implementación de las politicas de gestión y desempeño.</t>
  </si>
  <si>
    <t>Realizar las acciones para la implementación de las politicas de gestión y desempeño.</t>
  </si>
  <si>
    <t>a= Acciones ejecutadas para la implementación de las politicas de gestión y desempeño.</t>
  </si>
  <si>
    <t>b= Acciones programadas para la implementación de las politicas de gestión y desempeño.</t>
  </si>
  <si>
    <t>Proyecto No: 
Meta del Proyecto:</t>
  </si>
  <si>
    <t>Medicion de los componentes de Transparencia, acceso a la información y lucha contra la corrupción.</t>
  </si>
  <si>
    <t>Realizar las acciones para el desarrollo de los componenetes de Transparencia, acceso a la información y lucha contra la corrupción.</t>
  </si>
  <si>
    <t>a= Acciones ejecutadas para la medicion de los componentes de Transparencia, acceso a la información y lucha contra la corrupción.</t>
  </si>
  <si>
    <t>b= Acciones programadas para la medicion de los componentes de Transparencia, acceso a la información y lucha contra la corrupción.</t>
  </si>
  <si>
    <t>PROCESO: GESTIÓN TIC</t>
  </si>
  <si>
    <t>Documentos cargados Actualizados</t>
  </si>
  <si>
    <t>Gestionar las actividades programadas en los  Planes de Seguridad información en la SDS</t>
  </si>
  <si>
    <t>Documentos de soporte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</si>
</sst>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4"/>
      <color indexed="9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28"/>
      <name val="Arial"/>
      <family val="2"/>
    </font>
    <font>
      <b/>
      <sz val="1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6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9" fontId="71" fillId="0" borderId="0" xfId="56" applyNumberFormat="1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56" fillId="0" borderId="10" xfId="46" applyBorder="1" applyAlignment="1" quotePrefix="1">
      <alignment horizontal="center" vertical="center" wrapText="1"/>
    </xf>
    <xf numFmtId="0" fontId="72" fillId="0" borderId="10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9" fontId="14" fillId="0" borderId="10" xfId="56" applyFont="1" applyFill="1" applyBorder="1" applyAlignment="1">
      <alignment horizontal="center" vertical="center" wrapText="1"/>
    </xf>
    <xf numFmtId="9" fontId="73" fillId="33" borderId="10" xfId="56" applyFont="1" applyFill="1" applyBorder="1" applyAlignment="1">
      <alignment horizontal="center" vertical="center" wrapText="1"/>
    </xf>
    <xf numFmtId="9" fontId="74" fillId="0" borderId="10" xfId="56" applyFont="1" applyBorder="1" applyAlignment="1">
      <alignment horizontal="center" vertical="center" wrapText="1"/>
    </xf>
    <xf numFmtId="0" fontId="75" fillId="0" borderId="11" xfId="0" applyFont="1" applyBorder="1" applyAlignment="1">
      <alignment vertical="center" wrapText="1"/>
    </xf>
    <xf numFmtId="9" fontId="76" fillId="27" borderId="10" xfId="56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top" wrapText="1"/>
    </xf>
    <xf numFmtId="0" fontId="19" fillId="0" borderId="12" xfId="54" applyBorder="1" applyAlignment="1">
      <alignment vertical="center"/>
      <protection/>
    </xf>
    <xf numFmtId="0" fontId="19" fillId="0" borderId="13" xfId="54" applyBorder="1" applyAlignment="1">
      <alignment vertical="center"/>
      <protection/>
    </xf>
    <xf numFmtId="0" fontId="19" fillId="0" borderId="14" xfId="54" applyBorder="1" applyAlignment="1">
      <alignment vertical="center"/>
      <protection/>
    </xf>
    <xf numFmtId="0" fontId="22" fillId="0" borderId="15" xfId="54" applyFont="1" applyBorder="1" applyAlignment="1">
      <alignment vertical="center"/>
      <protection/>
    </xf>
    <xf numFmtId="0" fontId="22" fillId="0" borderId="0" xfId="54" applyFont="1" applyAlignment="1">
      <alignment vertical="center"/>
      <protection/>
    </xf>
    <xf numFmtId="0" fontId="22" fillId="0" borderId="16" xfId="54" applyFont="1" applyBorder="1" applyAlignment="1">
      <alignment vertical="center"/>
      <protection/>
    </xf>
    <xf numFmtId="0" fontId="23" fillId="0" borderId="14" xfId="54" applyFont="1" applyBorder="1" applyAlignment="1">
      <alignment vertical="center"/>
      <protection/>
    </xf>
    <xf numFmtId="0" fontId="24" fillId="0" borderId="17" xfId="54" applyFont="1" applyBorder="1" applyAlignment="1">
      <alignment horizontal="center" vertical="center"/>
      <protection/>
    </xf>
    <xf numFmtId="0" fontId="24" fillId="0" borderId="18" xfId="54" applyFont="1" applyBorder="1" applyAlignment="1">
      <alignment horizontal="center" vertical="center"/>
      <protection/>
    </xf>
    <xf numFmtId="0" fontId="23" fillId="0" borderId="0" xfId="54" applyFont="1" applyAlignment="1">
      <alignment horizontal="center" vertical="center"/>
      <protection/>
    </xf>
    <xf numFmtId="0" fontId="23" fillId="0" borderId="16" xfId="54" applyFont="1" applyBorder="1" applyAlignment="1">
      <alignment horizontal="center" vertical="center"/>
      <protection/>
    </xf>
    <xf numFmtId="0" fontId="23" fillId="0" borderId="19" xfId="54" applyFont="1" applyBorder="1" applyAlignment="1">
      <alignment horizontal="justify" vertical="center" wrapText="1"/>
      <protection/>
    </xf>
    <xf numFmtId="0" fontId="23" fillId="0" borderId="20" xfId="54" applyFont="1" applyBorder="1" applyAlignment="1">
      <alignment horizontal="justify" vertical="center" wrapText="1"/>
      <protection/>
    </xf>
    <xf numFmtId="0" fontId="23" fillId="0" borderId="20" xfId="54" applyFont="1" applyBorder="1" applyAlignment="1">
      <alignment vertical="center"/>
      <protection/>
    </xf>
    <xf numFmtId="0" fontId="23" fillId="0" borderId="20" xfId="54" applyFont="1" applyBorder="1" applyAlignment="1">
      <alignment horizontal="right" vertical="center"/>
      <protection/>
    </xf>
    <xf numFmtId="0" fontId="24" fillId="0" borderId="21" xfId="54" applyFont="1" applyBorder="1" applyAlignment="1">
      <alignment horizontal="center" vertical="center"/>
      <protection/>
    </xf>
    <xf numFmtId="0" fontId="23" fillId="0" borderId="19" xfId="54" applyFont="1" applyBorder="1" applyAlignment="1">
      <alignment horizontal="center" vertical="center" wrapText="1"/>
      <protection/>
    </xf>
    <xf numFmtId="0" fontId="23" fillId="0" borderId="20" xfId="54" applyFont="1" applyBorder="1" applyAlignment="1">
      <alignment horizontal="center" vertical="center" wrapText="1"/>
      <protection/>
    </xf>
    <xf numFmtId="0" fontId="23" fillId="0" borderId="21" xfId="54" applyFont="1" applyBorder="1" applyAlignment="1">
      <alignment horizontal="center" vertical="center" wrapText="1"/>
      <protection/>
    </xf>
    <xf numFmtId="0" fontId="23" fillId="0" borderId="19" xfId="54" applyFont="1" applyBorder="1" applyAlignment="1">
      <alignment vertical="center" wrapText="1"/>
      <protection/>
    </xf>
    <xf numFmtId="0" fontId="23" fillId="0" borderId="20" xfId="54" applyFont="1" applyBorder="1" applyAlignment="1">
      <alignment vertical="center" wrapText="1"/>
      <protection/>
    </xf>
    <xf numFmtId="0" fontId="23" fillId="0" borderId="21" xfId="54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7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justify" vertical="center" wrapText="1"/>
    </xf>
    <xf numFmtId="9" fontId="22" fillId="0" borderId="22" xfId="56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 wrapText="1"/>
    </xf>
    <xf numFmtId="9" fontId="25" fillId="0" borderId="10" xfId="56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9" fontId="22" fillId="33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justify" vertical="center"/>
    </xf>
    <xf numFmtId="2" fontId="22" fillId="33" borderId="10" xfId="0" applyNumberFormat="1" applyFont="1" applyFill="1" applyBorder="1" applyAlignment="1">
      <alignment horizontal="center" vertical="center"/>
    </xf>
    <xf numFmtId="9" fontId="22" fillId="33" borderId="10" xfId="56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/>
    </xf>
    <xf numFmtId="9" fontId="22" fillId="35" borderId="10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justify" vertical="center"/>
    </xf>
    <xf numFmtId="0" fontId="22" fillId="35" borderId="10" xfId="0" applyFont="1" applyFill="1" applyBorder="1" applyAlignment="1">
      <alignment horizontal="center" vertical="center"/>
    </xf>
    <xf numFmtId="9" fontId="22" fillId="35" borderId="10" xfId="56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9" fontId="30" fillId="0" borderId="22" xfId="56" applyFont="1" applyBorder="1" applyAlignment="1">
      <alignment horizontal="center" vertical="center"/>
    </xf>
    <xf numFmtId="9" fontId="22" fillId="0" borderId="10" xfId="56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left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9" fontId="25" fillId="34" borderId="10" xfId="56" applyFont="1" applyFill="1" applyBorder="1" applyAlignment="1">
      <alignment horizontal="center" vertical="center"/>
    </xf>
    <xf numFmtId="0" fontId="19" fillId="0" borderId="10" xfId="0" applyFont="1" applyBorder="1" applyAlignment="1">
      <alignment horizontal="justify" vertical="center"/>
    </xf>
    <xf numFmtId="2" fontId="19" fillId="34" borderId="10" xfId="0" applyNumberFormat="1" applyFont="1" applyFill="1" applyBorder="1" applyAlignment="1">
      <alignment horizontal="justify" vertical="center" wrapText="1"/>
    </xf>
    <xf numFmtId="0" fontId="21" fillId="34" borderId="10" xfId="0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2" fontId="73" fillId="34" borderId="24" xfId="0" applyNumberFormat="1" applyFont="1" applyFill="1" applyBorder="1" applyAlignment="1">
      <alignment horizontal="center" vertical="center" wrapText="1"/>
    </xf>
    <xf numFmtId="2" fontId="73" fillId="34" borderId="18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4" fontId="66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0" fontId="71" fillId="0" borderId="25" xfId="0" applyFont="1" applyBorder="1" applyAlignment="1">
      <alignment horizontal="justify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/>
    </xf>
    <xf numFmtId="0" fontId="29" fillId="35" borderId="0" xfId="0" applyFont="1" applyFill="1" applyBorder="1" applyAlignment="1">
      <alignment horizontal="center"/>
    </xf>
    <xf numFmtId="2" fontId="19" fillId="0" borderId="22" xfId="0" applyNumberFormat="1" applyFont="1" applyBorder="1" applyAlignment="1">
      <alignment horizontal="center" vertical="center" wrapText="1"/>
    </xf>
    <xf numFmtId="2" fontId="19" fillId="0" borderId="29" xfId="0" applyNumberFormat="1" applyFont="1" applyBorder="1" applyAlignment="1">
      <alignment horizontal="center" vertical="center" wrapText="1"/>
    </xf>
    <xf numFmtId="2" fontId="19" fillId="0" borderId="30" xfId="0" applyNumberFormat="1" applyFont="1" applyBorder="1" applyAlignment="1">
      <alignment horizontal="center" vertical="center" wrapText="1"/>
    </xf>
    <xf numFmtId="9" fontId="22" fillId="0" borderId="22" xfId="56" applyFont="1" applyBorder="1" applyAlignment="1">
      <alignment horizontal="center" vertical="center"/>
    </xf>
    <xf numFmtId="9" fontId="22" fillId="0" borderId="29" xfId="56" applyFont="1" applyBorder="1" applyAlignment="1">
      <alignment horizontal="center" vertical="center"/>
    </xf>
    <xf numFmtId="0" fontId="19" fillId="0" borderId="31" xfId="0" applyFont="1" applyBorder="1" applyAlignment="1">
      <alignment horizontal="justify" vertical="center" wrapText="1"/>
    </xf>
    <xf numFmtId="0" fontId="19" fillId="0" borderId="32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justify" vertical="center" wrapText="1"/>
    </xf>
    <xf numFmtId="0" fontId="24" fillId="36" borderId="34" xfId="54" applyFont="1" applyFill="1" applyBorder="1" applyAlignment="1">
      <alignment horizontal="center" vertical="center"/>
      <protection/>
    </xf>
    <xf numFmtId="0" fontId="24" fillId="36" borderId="13" xfId="54" applyFont="1" applyFill="1" applyBorder="1" applyAlignment="1">
      <alignment horizontal="center" vertical="center"/>
      <protection/>
    </xf>
    <xf numFmtId="0" fontId="24" fillId="36" borderId="35" xfId="54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/>
    </xf>
    <xf numFmtId="9" fontId="23" fillId="0" borderId="17" xfId="54" applyNumberFormat="1" applyFont="1" applyBorder="1" applyAlignment="1">
      <alignment horizontal="center" vertical="center" wrapText="1"/>
      <protection/>
    </xf>
    <xf numFmtId="0" fontId="23" fillId="0" borderId="18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25" xfId="54" applyFont="1" applyBorder="1" applyAlignment="1">
      <alignment horizontal="center" vertical="center" wrapText="1"/>
      <protection/>
    </xf>
    <xf numFmtId="0" fontId="24" fillId="36" borderId="17" xfId="54" applyFont="1" applyFill="1" applyBorder="1" applyAlignment="1">
      <alignment horizontal="center" vertical="center"/>
      <protection/>
    </xf>
    <xf numFmtId="0" fontId="24" fillId="36" borderId="18" xfId="54" applyFont="1" applyFill="1" applyBorder="1" applyAlignment="1">
      <alignment horizontal="center" vertical="center"/>
      <protection/>
    </xf>
    <xf numFmtId="0" fontId="24" fillId="36" borderId="23" xfId="54" applyFont="1" applyFill="1" applyBorder="1" applyAlignment="1">
      <alignment horizontal="center" vertical="center"/>
      <protection/>
    </xf>
    <xf numFmtId="0" fontId="24" fillId="36" borderId="24" xfId="54" applyFont="1" applyFill="1" applyBorder="1" applyAlignment="1">
      <alignment horizontal="center" vertical="center"/>
      <protection/>
    </xf>
    <xf numFmtId="0" fontId="24" fillId="36" borderId="36" xfId="54" applyFont="1" applyFill="1" applyBorder="1" applyAlignment="1">
      <alignment horizontal="center" vertical="center"/>
      <protection/>
    </xf>
    <xf numFmtId="0" fontId="23" fillId="0" borderId="23" xfId="54" applyFont="1" applyBorder="1" applyAlignment="1">
      <alignment horizontal="center" vertical="center" wrapText="1"/>
      <protection/>
    </xf>
    <xf numFmtId="9" fontId="23" fillId="0" borderId="24" xfId="54" applyNumberFormat="1" applyFont="1" applyBorder="1" applyAlignment="1">
      <alignment horizontal="center" vertical="center" wrapText="1"/>
      <protection/>
    </xf>
    <xf numFmtId="0" fontId="23" fillId="0" borderId="36" xfId="54" applyFont="1" applyBorder="1" applyAlignment="1">
      <alignment horizontal="center" vertical="center" wrapText="1"/>
      <protection/>
    </xf>
    <xf numFmtId="0" fontId="24" fillId="36" borderId="19" xfId="54" applyFont="1" applyFill="1" applyBorder="1" applyAlignment="1">
      <alignment horizontal="center" vertical="center"/>
      <protection/>
    </xf>
    <xf numFmtId="0" fontId="24" fillId="36" borderId="20" xfId="54" applyFont="1" applyFill="1" applyBorder="1" applyAlignment="1">
      <alignment horizontal="center" vertical="center"/>
      <protection/>
    </xf>
    <xf numFmtId="0" fontId="24" fillId="36" borderId="37" xfId="54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4" borderId="24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23" fillId="0" borderId="11" xfId="54" applyFont="1" applyBorder="1" applyAlignment="1">
      <alignment horizontal="center" vertical="center" wrapText="1"/>
      <protection/>
    </xf>
    <xf numFmtId="0" fontId="24" fillId="36" borderId="11" xfId="54" applyFont="1" applyFill="1" applyBorder="1" applyAlignment="1">
      <alignment horizontal="center" vertical="center"/>
      <protection/>
    </xf>
    <xf numFmtId="0" fontId="24" fillId="36" borderId="10" xfId="54" applyFont="1" applyFill="1" applyBorder="1" applyAlignment="1">
      <alignment horizontal="center" vertical="center"/>
      <protection/>
    </xf>
    <xf numFmtId="0" fontId="24" fillId="37" borderId="11" xfId="54" applyFont="1" applyFill="1" applyBorder="1" applyAlignment="1">
      <alignment horizontal="center" vertical="center"/>
      <protection/>
    </xf>
    <xf numFmtId="0" fontId="24" fillId="37" borderId="10" xfId="54" applyFont="1" applyFill="1" applyBorder="1" applyAlignment="1">
      <alignment horizontal="center" vertical="center"/>
      <protection/>
    </xf>
    <xf numFmtId="0" fontId="24" fillId="37" borderId="24" xfId="54" applyFont="1" applyFill="1" applyBorder="1" applyAlignment="1">
      <alignment horizontal="center" vertical="center"/>
      <protection/>
    </xf>
    <xf numFmtId="0" fontId="24" fillId="37" borderId="18" xfId="54" applyFont="1" applyFill="1" applyBorder="1" applyAlignment="1">
      <alignment horizontal="center" vertical="center"/>
      <protection/>
    </xf>
    <xf numFmtId="0" fontId="24" fillId="37" borderId="36" xfId="54" applyFont="1" applyFill="1" applyBorder="1" applyAlignment="1">
      <alignment horizontal="center" vertical="center"/>
      <protection/>
    </xf>
    <xf numFmtId="0" fontId="23" fillId="38" borderId="12" xfId="54" applyFont="1" applyFill="1" applyBorder="1" applyAlignment="1">
      <alignment horizontal="center" vertical="center" wrapText="1"/>
      <protection/>
    </xf>
    <xf numFmtId="0" fontId="23" fillId="38" borderId="13" xfId="54" applyFont="1" applyFill="1" applyBorder="1" applyAlignment="1">
      <alignment horizontal="center" vertical="center" wrapText="1"/>
      <protection/>
    </xf>
    <xf numFmtId="0" fontId="23" fillId="38" borderId="38" xfId="54" applyFont="1" applyFill="1" applyBorder="1" applyAlignment="1">
      <alignment horizontal="center" vertical="center" wrapText="1"/>
      <protection/>
    </xf>
    <xf numFmtId="0" fontId="24" fillId="36" borderId="24" xfId="54" applyFont="1" applyFill="1" applyBorder="1" applyAlignment="1">
      <alignment horizontal="center" vertical="center" wrapText="1"/>
      <protection/>
    </xf>
    <xf numFmtId="0" fontId="24" fillId="36" borderId="18" xfId="54" applyFont="1" applyFill="1" applyBorder="1" applyAlignment="1">
      <alignment horizontal="center" vertical="center" wrapText="1"/>
      <protection/>
    </xf>
    <xf numFmtId="0" fontId="24" fillId="36" borderId="36" xfId="54" applyFont="1" applyFill="1" applyBorder="1" applyAlignment="1">
      <alignment horizontal="center" vertical="center" wrapText="1"/>
      <protection/>
    </xf>
    <xf numFmtId="0" fontId="23" fillId="0" borderId="11" xfId="54" applyFont="1" applyBorder="1" applyAlignment="1">
      <alignment horizontal="left" vertical="center" wrapText="1"/>
      <protection/>
    </xf>
    <xf numFmtId="0" fontId="23" fillId="0" borderId="10" xfId="54" applyFont="1" applyBorder="1" applyAlignment="1">
      <alignment horizontal="left" vertical="center" wrapText="1"/>
      <protection/>
    </xf>
    <xf numFmtId="0" fontId="23" fillId="39" borderId="10" xfId="54" applyFont="1" applyFill="1" applyBorder="1" applyAlignment="1">
      <alignment horizontal="center" vertical="center" wrapText="1"/>
      <protection/>
    </xf>
    <xf numFmtId="0" fontId="23" fillId="39" borderId="25" xfId="54" applyFont="1" applyFill="1" applyBorder="1" applyAlignment="1">
      <alignment horizontal="center" vertical="center" wrapText="1"/>
      <protection/>
    </xf>
    <xf numFmtId="0" fontId="19" fillId="0" borderId="39" xfId="54" applyBorder="1" applyAlignment="1">
      <alignment horizontal="center" vertical="center"/>
      <protection/>
    </xf>
    <xf numFmtId="0" fontId="19" fillId="0" borderId="40" xfId="54" applyBorder="1" applyAlignment="1">
      <alignment horizontal="center" vertical="center"/>
      <protection/>
    </xf>
    <xf numFmtId="0" fontId="20" fillId="0" borderId="40" xfId="54" applyFont="1" applyBorder="1" applyAlignment="1">
      <alignment horizontal="center" vertical="center" wrapText="1"/>
      <protection/>
    </xf>
    <xf numFmtId="0" fontId="20" fillId="0" borderId="40" xfId="54" applyFont="1" applyBorder="1" applyAlignment="1">
      <alignment horizontal="center" vertical="center"/>
      <protection/>
    </xf>
    <xf numFmtId="0" fontId="21" fillId="0" borderId="41" xfId="54" applyFont="1" applyBorder="1" applyAlignment="1">
      <alignment horizontal="left" vertical="center" wrapText="1"/>
      <protection/>
    </xf>
    <xf numFmtId="0" fontId="21" fillId="0" borderId="42" xfId="54" applyFont="1" applyBorder="1" applyAlignment="1">
      <alignment horizontal="left" vertical="center"/>
      <protection/>
    </xf>
    <xf numFmtId="0" fontId="21" fillId="0" borderId="43" xfId="54" applyFont="1" applyBorder="1" applyAlignment="1">
      <alignment horizontal="left" vertical="center"/>
      <protection/>
    </xf>
    <xf numFmtId="0" fontId="19" fillId="0" borderId="44" xfId="54" applyBorder="1" applyAlignment="1">
      <alignment horizontal="center" vertical="center"/>
      <protection/>
    </xf>
    <xf numFmtId="0" fontId="24" fillId="37" borderId="17" xfId="54" applyFont="1" applyFill="1" applyBorder="1" applyAlignment="1">
      <alignment horizontal="left" vertical="center"/>
      <protection/>
    </xf>
    <xf numFmtId="0" fontId="24" fillId="37" borderId="18" xfId="54" applyFont="1" applyFill="1" applyBorder="1" applyAlignment="1">
      <alignment horizontal="left" vertical="center"/>
      <protection/>
    </xf>
    <xf numFmtId="0" fontId="24" fillId="37" borderId="23" xfId="54" applyFont="1" applyFill="1" applyBorder="1" applyAlignment="1">
      <alignment horizontal="left" vertical="center"/>
      <protection/>
    </xf>
    <xf numFmtId="0" fontId="23" fillId="0" borderId="24" xfId="54" applyFont="1" applyBorder="1" applyAlignment="1">
      <alignment horizontal="left" vertical="center"/>
      <protection/>
    </xf>
    <xf numFmtId="0" fontId="23" fillId="0" borderId="18" xfId="54" applyFont="1" applyBorder="1" applyAlignment="1">
      <alignment horizontal="left" vertical="center"/>
      <protection/>
    </xf>
    <xf numFmtId="0" fontId="23" fillId="0" borderId="36" xfId="54" applyFont="1" applyBorder="1" applyAlignment="1">
      <alignment horizontal="left" vertical="center"/>
      <protection/>
    </xf>
    <xf numFmtId="0" fontId="23" fillId="40" borderId="10" xfId="54" applyFont="1" applyFill="1" applyBorder="1" applyAlignment="1">
      <alignment horizontal="center" vertical="center" wrapText="1"/>
      <protection/>
    </xf>
    <xf numFmtId="0" fontId="23" fillId="40" borderId="25" xfId="54" applyFont="1" applyFill="1" applyBorder="1" applyAlignment="1">
      <alignment horizontal="center" vertical="center" wrapText="1"/>
      <protection/>
    </xf>
    <xf numFmtId="9" fontId="23" fillId="0" borderId="10" xfId="54" applyNumberFormat="1" applyFont="1" applyBorder="1" applyAlignment="1">
      <alignment horizontal="center" vertical="center" wrapText="1"/>
      <protection/>
    </xf>
    <xf numFmtId="0" fontId="23" fillId="0" borderId="17" xfId="54" applyFont="1" applyBorder="1" applyAlignment="1">
      <alignment horizontal="center" vertical="center" wrapText="1"/>
      <protection/>
    </xf>
    <xf numFmtId="0" fontId="23" fillId="34" borderId="10" xfId="54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23" fillId="0" borderId="11" xfId="54" applyFont="1" applyBorder="1" applyAlignment="1">
      <alignment horizontal="justify" vertical="center" wrapText="1"/>
      <protection/>
    </xf>
    <xf numFmtId="0" fontId="23" fillId="0" borderId="10" xfId="54" applyFont="1" applyBorder="1" applyAlignment="1">
      <alignment horizontal="justify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85725</xdr:rowOff>
    </xdr:from>
    <xdr:to>
      <xdr:col>9</xdr:col>
      <xdr:colOff>1695450</xdr:colOff>
      <xdr:row>0</xdr:row>
      <xdr:rowOff>1285875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59125" y="8572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76200</xdr:rowOff>
    </xdr:from>
    <xdr:to>
      <xdr:col>0</xdr:col>
      <xdr:colOff>1733550</xdr:colOff>
      <xdr:row>0</xdr:row>
      <xdr:rowOff>1295400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620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257175</xdr:rowOff>
    </xdr:from>
    <xdr:to>
      <xdr:col>1</xdr:col>
      <xdr:colOff>1276350</xdr:colOff>
      <xdr:row>1</xdr:row>
      <xdr:rowOff>1514475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4767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</xdr:row>
      <xdr:rowOff>285750</xdr:rowOff>
    </xdr:from>
    <xdr:to>
      <xdr:col>9</xdr:col>
      <xdr:colOff>1562100</xdr:colOff>
      <xdr:row>1</xdr:row>
      <xdr:rowOff>1524000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97175" y="476250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5"/>
  <sheetViews>
    <sheetView view="pageBreakPreview" zoomScaleNormal="70" zoomScaleSheetLayoutView="100" zoomScalePageLayoutView="0" workbookViewId="0" topLeftCell="A1">
      <selection activeCell="B5" sqref="B5"/>
    </sheetView>
  </sheetViews>
  <sheetFormatPr defaultColWidth="11.421875" defaultRowHeight="15"/>
  <cols>
    <col min="1" max="1" width="32.00390625" style="11" customWidth="1"/>
    <col min="2" max="2" width="29.7109375" style="11" customWidth="1"/>
    <col min="3" max="3" width="27.8515625" style="11" customWidth="1"/>
    <col min="4" max="4" width="19.140625" style="11" bestFit="1" customWidth="1"/>
    <col min="5" max="5" width="20.421875" style="11" bestFit="1" customWidth="1"/>
    <col min="6" max="6" width="25.7109375" style="11" bestFit="1" customWidth="1"/>
    <col min="7" max="7" width="26.421875" style="11" bestFit="1" customWidth="1"/>
    <col min="8" max="8" width="25.7109375" style="11" bestFit="1" customWidth="1"/>
    <col min="9" max="9" width="25.57421875" style="11" bestFit="1" customWidth="1"/>
    <col min="10" max="10" width="26.8515625" style="11" bestFit="1" customWidth="1"/>
    <col min="11" max="11" width="3.421875" style="11" bestFit="1" customWidth="1"/>
    <col min="12" max="64" width="11.421875" style="11" customWidth="1"/>
    <col min="65" max="66" width="0" style="11" hidden="1" customWidth="1"/>
    <col min="67" max="16384" width="11.421875" style="11" customWidth="1"/>
  </cols>
  <sheetData>
    <row r="1" spans="1:10" s="1" customFormat="1" ht="108.75" customHeight="1">
      <c r="A1" s="15"/>
      <c r="B1" s="89" t="s">
        <v>42</v>
      </c>
      <c r="C1" s="89"/>
      <c r="D1" s="89"/>
      <c r="E1" s="89"/>
      <c r="F1" s="89"/>
      <c r="G1" s="89"/>
      <c r="H1" s="90" t="s">
        <v>41</v>
      </c>
      <c r="I1" s="91"/>
      <c r="J1" s="16"/>
    </row>
    <row r="2" spans="1:67" s="3" customFormat="1" ht="27">
      <c r="A2" s="92" t="s">
        <v>173</v>
      </c>
      <c r="B2" s="92"/>
      <c r="C2" s="92"/>
      <c r="D2" s="92"/>
      <c r="E2" s="92"/>
      <c r="F2" s="92"/>
      <c r="G2" s="92"/>
      <c r="H2" s="92"/>
      <c r="I2" s="2" t="s">
        <v>0</v>
      </c>
      <c r="J2" s="2">
        <v>2020</v>
      </c>
      <c r="BM2" s="3" t="s">
        <v>1</v>
      </c>
      <c r="BN2" s="4" t="s">
        <v>2</v>
      </c>
      <c r="BO2" s="5"/>
    </row>
    <row r="3" spans="1:67" s="8" customFormat="1" ht="60.75">
      <c r="A3" s="6" t="s">
        <v>3</v>
      </c>
      <c r="B3" s="6" t="s">
        <v>4</v>
      </c>
      <c r="C3" s="7" t="s">
        <v>5</v>
      </c>
      <c r="D3" s="7" t="s">
        <v>6</v>
      </c>
      <c r="E3" s="7" t="s">
        <v>23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BM3" s="3" t="s">
        <v>12</v>
      </c>
      <c r="BN3" s="4" t="s">
        <v>13</v>
      </c>
      <c r="BO3" s="5"/>
    </row>
    <row r="4" spans="1:67" s="8" customFormat="1" ht="102">
      <c r="A4" s="14" t="s">
        <v>44</v>
      </c>
      <c r="B4" s="14" t="s">
        <v>131</v>
      </c>
      <c r="C4" s="13" t="s">
        <v>150</v>
      </c>
      <c r="D4" s="12" t="s">
        <v>45</v>
      </c>
      <c r="E4" s="18">
        <v>0.15</v>
      </c>
      <c r="F4" s="19">
        <v>0.15</v>
      </c>
      <c r="G4" s="19">
        <v>0.35</v>
      </c>
      <c r="H4" s="19">
        <v>0.35</v>
      </c>
      <c r="I4" s="19">
        <v>0.15</v>
      </c>
      <c r="J4" s="22">
        <f>+SUM(F4:I4)</f>
        <v>1</v>
      </c>
      <c r="BM4" s="3"/>
      <c r="BN4" s="4"/>
      <c r="BO4" s="5"/>
    </row>
    <row r="5" spans="1:67" s="8" customFormat="1" ht="102">
      <c r="A5" s="14" t="s">
        <v>43</v>
      </c>
      <c r="B5" s="14" t="s">
        <v>132</v>
      </c>
      <c r="C5" s="13" t="s">
        <v>151</v>
      </c>
      <c r="D5" s="12" t="s">
        <v>45</v>
      </c>
      <c r="E5" s="18">
        <v>0.15</v>
      </c>
      <c r="F5" s="19">
        <v>0.25</v>
      </c>
      <c r="G5" s="19">
        <v>0.25</v>
      </c>
      <c r="H5" s="19">
        <v>0.25</v>
      </c>
      <c r="I5" s="19">
        <v>0.25</v>
      </c>
      <c r="J5" s="22">
        <f>+SUM(F5:I5)</f>
        <v>1</v>
      </c>
      <c r="BM5" s="3"/>
      <c r="BN5" s="4"/>
      <c r="BO5" s="5"/>
    </row>
    <row r="6" spans="1:66" s="10" customFormat="1" ht="102">
      <c r="A6" s="23" t="s">
        <v>43</v>
      </c>
      <c r="B6" s="14" t="s">
        <v>133</v>
      </c>
      <c r="C6" s="13" t="s">
        <v>152</v>
      </c>
      <c r="D6" s="12" t="s">
        <v>45</v>
      </c>
      <c r="E6" s="20">
        <v>0.15</v>
      </c>
      <c r="F6" s="19">
        <v>0.2</v>
      </c>
      <c r="G6" s="19">
        <v>0.3</v>
      </c>
      <c r="H6" s="19">
        <v>0.3</v>
      </c>
      <c r="I6" s="19">
        <v>0.2</v>
      </c>
      <c r="J6" s="22">
        <f>+SUM(F6:I6)</f>
        <v>1</v>
      </c>
      <c r="K6" s="9"/>
      <c r="BM6" s="3"/>
      <c r="BN6" s="4"/>
    </row>
    <row r="7" spans="1:66" s="10" customFormat="1" ht="52.5" customHeight="1">
      <c r="A7" s="23" t="s">
        <v>43</v>
      </c>
      <c r="B7" s="14" t="s">
        <v>134</v>
      </c>
      <c r="C7" s="13" t="s">
        <v>153</v>
      </c>
      <c r="D7" s="12" t="s">
        <v>45</v>
      </c>
      <c r="E7" s="20">
        <v>0.4</v>
      </c>
      <c r="F7" s="19">
        <v>0.2</v>
      </c>
      <c r="G7" s="19">
        <v>0.35</v>
      </c>
      <c r="H7" s="19">
        <v>0.35</v>
      </c>
      <c r="I7" s="19">
        <v>0.1</v>
      </c>
      <c r="J7" s="22">
        <f>+SUM(F7:I7)</f>
        <v>1</v>
      </c>
      <c r="K7" s="9"/>
      <c r="BM7" s="3"/>
      <c r="BN7" s="4"/>
    </row>
    <row r="8" spans="1:66" s="10" customFormat="1" ht="102">
      <c r="A8" s="23" t="s">
        <v>43</v>
      </c>
      <c r="B8" s="23" t="s">
        <v>135</v>
      </c>
      <c r="C8" s="13" t="s">
        <v>154</v>
      </c>
      <c r="D8" s="12" t="s">
        <v>45</v>
      </c>
      <c r="E8" s="20">
        <v>0.15</v>
      </c>
      <c r="F8" s="19">
        <v>0.25</v>
      </c>
      <c r="G8" s="19">
        <v>0.25</v>
      </c>
      <c r="H8" s="19">
        <v>0.25</v>
      </c>
      <c r="I8" s="19">
        <v>0.25</v>
      </c>
      <c r="J8" s="22">
        <f>+SUM(F8:I8)</f>
        <v>1</v>
      </c>
      <c r="K8" s="9"/>
      <c r="BM8" s="3"/>
      <c r="BN8" s="4"/>
    </row>
    <row r="9" spans="1:66" s="10" customFormat="1" ht="25.5">
      <c r="A9" s="85"/>
      <c r="B9" s="85"/>
      <c r="C9" s="85"/>
      <c r="D9" s="86"/>
      <c r="E9" s="22">
        <f>SUM(E4:E8)</f>
        <v>1</v>
      </c>
      <c r="F9" s="87"/>
      <c r="G9" s="88"/>
      <c r="H9" s="88"/>
      <c r="I9" s="88"/>
      <c r="J9" s="88"/>
      <c r="K9" s="9"/>
      <c r="BM9" s="3"/>
      <c r="BN9" s="17"/>
    </row>
    <row r="10" spans="1:9" ht="15" hidden="1">
      <c r="A10" s="93" t="s">
        <v>24</v>
      </c>
      <c r="B10" s="94"/>
      <c r="C10" s="94" t="s">
        <v>25</v>
      </c>
      <c r="D10" s="94"/>
      <c r="E10" s="94"/>
      <c r="F10" s="94" t="s">
        <v>26</v>
      </c>
      <c r="G10" s="94"/>
      <c r="H10" s="94"/>
      <c r="I10" s="95"/>
    </row>
    <row r="11" spans="1:9" ht="45.75" customHeight="1" hidden="1">
      <c r="A11" s="96">
        <v>12</v>
      </c>
      <c r="B11" s="97"/>
      <c r="C11" s="98" t="s">
        <v>37</v>
      </c>
      <c r="D11" s="97"/>
      <c r="E11" s="97"/>
      <c r="F11" s="99" t="s">
        <v>40</v>
      </c>
      <c r="G11" s="99"/>
      <c r="H11" s="99"/>
      <c r="I11" s="100"/>
    </row>
    <row r="12" spans="1:9" ht="15" hidden="1">
      <c r="A12" s="21" t="s">
        <v>27</v>
      </c>
      <c r="B12" s="101" t="s">
        <v>28</v>
      </c>
      <c r="C12" s="101"/>
      <c r="D12" s="101" t="s">
        <v>38</v>
      </c>
      <c r="E12" s="101"/>
      <c r="F12" s="101"/>
      <c r="G12" s="101" t="s">
        <v>39</v>
      </c>
      <c r="H12" s="101"/>
      <c r="I12" s="102"/>
    </row>
    <row r="13" spans="1:9" ht="15" hidden="1">
      <c r="A13" s="21" t="s">
        <v>29</v>
      </c>
      <c r="B13" s="101" t="s">
        <v>30</v>
      </c>
      <c r="C13" s="101"/>
      <c r="D13" s="101" t="s">
        <v>31</v>
      </c>
      <c r="E13" s="101"/>
      <c r="F13" s="101"/>
      <c r="G13" s="101" t="s">
        <v>32</v>
      </c>
      <c r="H13" s="101"/>
      <c r="I13" s="102"/>
    </row>
    <row r="14" spans="1:9" ht="42" customHeight="1" hidden="1">
      <c r="A14" s="21" t="s">
        <v>33</v>
      </c>
      <c r="B14" s="97"/>
      <c r="C14" s="97"/>
      <c r="D14" s="97"/>
      <c r="E14" s="97"/>
      <c r="F14" s="97"/>
      <c r="G14" s="97"/>
      <c r="H14" s="97"/>
      <c r="I14" s="103"/>
    </row>
    <row r="15" spans="1:9" ht="15.75" hidden="1" thickBot="1">
      <c r="A15" s="104" t="s">
        <v>34</v>
      </c>
      <c r="B15" s="105"/>
      <c r="C15" s="105"/>
      <c r="D15" s="105" t="s">
        <v>35</v>
      </c>
      <c r="E15" s="105"/>
      <c r="F15" s="105"/>
      <c r="G15" s="105" t="s">
        <v>36</v>
      </c>
      <c r="H15" s="105"/>
      <c r="I15" s="106"/>
    </row>
  </sheetData>
  <sheetProtection/>
  <mergeCells count="23">
    <mergeCell ref="B14:C14"/>
    <mergeCell ref="D14:F14"/>
    <mergeCell ref="G14:I14"/>
    <mergeCell ref="A15:C15"/>
    <mergeCell ref="D15:F15"/>
    <mergeCell ref="G15:I15"/>
    <mergeCell ref="B12:C12"/>
    <mergeCell ref="D12:F12"/>
    <mergeCell ref="G12:I12"/>
    <mergeCell ref="B13:C13"/>
    <mergeCell ref="D13:F13"/>
    <mergeCell ref="G13:I13"/>
    <mergeCell ref="A10:B10"/>
    <mergeCell ref="C10:E10"/>
    <mergeCell ref="F10:I10"/>
    <mergeCell ref="A11:B11"/>
    <mergeCell ref="C11:E11"/>
    <mergeCell ref="F11:I11"/>
    <mergeCell ref="A9:D9"/>
    <mergeCell ref="F9:J9"/>
    <mergeCell ref="B1:G1"/>
    <mergeCell ref="H1:I1"/>
    <mergeCell ref="A2:H2"/>
  </mergeCells>
  <hyperlinks>
    <hyperlink ref="C4" location="'HV Indicador I'!A1" display="Hoja de vida I"/>
    <hyperlink ref="C5" location="'HV Indicador II'!A1" display="Hoja de vida II"/>
    <hyperlink ref="C6" location="'HV Indicador III'!A1" display="Hoja de vida III"/>
    <hyperlink ref="C7" location="'HV Indicadores IV'!Área_de_impresión" display="Hoja de vida IV"/>
    <hyperlink ref="C8" location="'HV Indicadores V'!A1" display="Hoja de vida V"/>
  </hyperlinks>
  <printOptions/>
  <pageMargins left="0.7086614173228347" right="0.7086614173228347" top="0.7480314960629921" bottom="0.7480314960629921" header="0.31496062992125984" footer="0.31496062992125984"/>
  <pageSetup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="85" zoomScaleNormal="85" zoomScaleSheetLayoutView="85" zoomScalePageLayoutView="0" workbookViewId="0" topLeftCell="A7">
      <selection activeCell="F10" sqref="F10"/>
    </sheetView>
  </sheetViews>
  <sheetFormatPr defaultColWidth="11.421875" defaultRowHeight="15"/>
  <cols>
    <col min="1" max="1" width="38.421875" style="54" customWidth="1"/>
    <col min="2" max="2" width="22.421875" style="54" customWidth="1"/>
    <col min="3" max="3" width="29.28125" style="54" customWidth="1"/>
    <col min="4" max="4" width="18.00390625" style="54" bestFit="1" customWidth="1"/>
    <col min="5" max="5" width="29.28125" style="54" customWidth="1"/>
    <col min="6" max="6" width="22.8515625" style="54" customWidth="1"/>
    <col min="7" max="7" width="22.00390625" style="54" customWidth="1"/>
    <col min="8" max="8" width="17.140625" style="54" customWidth="1"/>
    <col min="9" max="10" width="29.28125" style="54" customWidth="1"/>
    <col min="11" max="251" width="11.421875" style="54" customWidth="1"/>
    <col min="252" max="252" width="22.421875" style="54" customWidth="1"/>
    <col min="253" max="16384" width="29.28125" style="54" customWidth="1"/>
  </cols>
  <sheetData>
    <row r="2" spans="2:10" ht="151.5" customHeight="1">
      <c r="B2" s="51"/>
      <c r="C2" s="107" t="s">
        <v>42</v>
      </c>
      <c r="D2" s="107"/>
      <c r="E2" s="107"/>
      <c r="F2" s="107"/>
      <c r="G2" s="107"/>
      <c r="H2" s="107"/>
      <c r="I2" s="52" t="s">
        <v>41</v>
      </c>
      <c r="J2" s="53"/>
    </row>
    <row r="3" spans="2:10" ht="8.25" customHeight="1">
      <c r="B3" s="108"/>
      <c r="C3" s="109"/>
      <c r="D3" s="109"/>
      <c r="E3" s="109"/>
      <c r="F3" s="109"/>
      <c r="G3" s="109"/>
      <c r="H3" s="109"/>
      <c r="I3" s="109"/>
      <c r="J3" s="109"/>
    </row>
    <row r="4" spans="2:10" ht="6.75" customHeight="1">
      <c r="B4" s="55"/>
      <c r="C4" s="56"/>
      <c r="D4" s="56"/>
      <c r="E4" s="56"/>
      <c r="F4" s="56"/>
      <c r="G4" s="56"/>
      <c r="H4" s="56"/>
      <c r="I4" s="56"/>
      <c r="J4" s="56"/>
    </row>
    <row r="5" spans="2:10" ht="75.75" customHeight="1">
      <c r="B5" s="57" t="s">
        <v>14</v>
      </c>
      <c r="C5" s="58" t="s">
        <v>15</v>
      </c>
      <c r="D5" s="59" t="s">
        <v>16</v>
      </c>
      <c r="E5" s="58" t="s">
        <v>17</v>
      </c>
      <c r="F5" s="59" t="s">
        <v>18</v>
      </c>
      <c r="G5" s="59" t="s">
        <v>7</v>
      </c>
      <c r="H5" s="59" t="s">
        <v>8</v>
      </c>
      <c r="I5" s="59" t="s">
        <v>19</v>
      </c>
      <c r="J5" s="59" t="s">
        <v>20</v>
      </c>
    </row>
    <row r="6" spans="2:10" ht="114.75" customHeight="1">
      <c r="B6" s="115" t="str">
        <f>+'FORMULACIÓN POGD - I'!B4</f>
        <v>1. Gestionar la puesta en producción de la solución integral de la Historia Clínica Electrónica Unificada (HCEU), agendamiento centralizado de citas y gestión de fórmula médica </v>
      </c>
      <c r="C6" s="60" t="s">
        <v>136</v>
      </c>
      <c r="D6" s="61">
        <f>'FORMULACIÓN POGD - I'!E4</f>
        <v>0.15</v>
      </c>
      <c r="E6" s="60" t="s">
        <v>137</v>
      </c>
      <c r="F6" s="62" t="s">
        <v>147</v>
      </c>
      <c r="G6" s="63">
        <f>+'FORMULACIÓN POGD - I'!F4</f>
        <v>0.15</v>
      </c>
      <c r="H6" s="63">
        <f>+'FORMULACIÓN POGD - I'!G4</f>
        <v>0.35</v>
      </c>
      <c r="I6" s="63">
        <f>+'FORMULACIÓN POGD - I'!H4</f>
        <v>0.35</v>
      </c>
      <c r="J6" s="63">
        <f>+'FORMULACIÓN POGD - I'!I4</f>
        <v>0.15</v>
      </c>
    </row>
    <row r="7" spans="2:10" ht="52.5" customHeight="1">
      <c r="B7" s="116"/>
      <c r="C7" s="64" t="s">
        <v>21</v>
      </c>
      <c r="D7" s="65">
        <f>+D6</f>
        <v>0.15</v>
      </c>
      <c r="E7" s="66"/>
      <c r="F7" s="67"/>
      <c r="G7" s="68">
        <f>+SUM(G6:G6)</f>
        <v>0.15</v>
      </c>
      <c r="H7" s="68">
        <f>+SUM(H6:H6)</f>
        <v>0.35</v>
      </c>
      <c r="I7" s="68">
        <f>+SUM(I6:I6)</f>
        <v>0.35</v>
      </c>
      <c r="J7" s="68">
        <f>+SUM(J6:J6)</f>
        <v>0.15</v>
      </c>
    </row>
    <row r="8" spans="2:10" ht="15.75">
      <c r="B8" s="117"/>
      <c r="C8" s="69" t="s">
        <v>22</v>
      </c>
      <c r="D8" s="70">
        <f>+D7</f>
        <v>0.15</v>
      </c>
      <c r="E8" s="71"/>
      <c r="F8" s="72"/>
      <c r="G8" s="73">
        <f>+G7</f>
        <v>0.15</v>
      </c>
      <c r="H8" s="73">
        <f>+H7</f>
        <v>0.35</v>
      </c>
      <c r="I8" s="73">
        <f>+I7</f>
        <v>0.35</v>
      </c>
      <c r="J8" s="73">
        <f>+J7</f>
        <v>0.15</v>
      </c>
    </row>
    <row r="9" spans="2:10" ht="94.5" customHeight="1">
      <c r="B9" s="115" t="str">
        <f>+'FORMULACIÓN POGD - I'!B5</f>
        <v>2. Gestionar la implementación de la herramienta analítica de datos</v>
      </c>
      <c r="C9" s="60" t="s">
        <v>138</v>
      </c>
      <c r="D9" s="61">
        <f>'FORMULACIÓN POGD - I'!E5</f>
        <v>0.15</v>
      </c>
      <c r="E9" s="60" t="s">
        <v>139</v>
      </c>
      <c r="F9" s="79" t="s">
        <v>176</v>
      </c>
      <c r="G9" s="63">
        <f>+'FORMULACIÓN POGD - I'!F5</f>
        <v>0.25</v>
      </c>
      <c r="H9" s="63">
        <f>+'FORMULACIÓN POGD - I'!G5</f>
        <v>0.25</v>
      </c>
      <c r="I9" s="63">
        <f>+'FORMULACIÓN POGD - I'!H5</f>
        <v>0.25</v>
      </c>
      <c r="J9" s="63">
        <f>+'FORMULACIÓN POGD - I'!I5</f>
        <v>0.25</v>
      </c>
    </row>
    <row r="10" spans="2:10" ht="48.75" customHeight="1">
      <c r="B10" s="116"/>
      <c r="C10" s="64" t="s">
        <v>21</v>
      </c>
      <c r="D10" s="65">
        <f>+D9</f>
        <v>0.15</v>
      </c>
      <c r="E10" s="64"/>
      <c r="F10" s="64"/>
      <c r="G10" s="68">
        <f>+G9</f>
        <v>0.25</v>
      </c>
      <c r="H10" s="68">
        <f>+H9</f>
        <v>0.25</v>
      </c>
      <c r="I10" s="68">
        <f>+I9</f>
        <v>0.25</v>
      </c>
      <c r="J10" s="68">
        <f>+J9</f>
        <v>0.25</v>
      </c>
    </row>
    <row r="11" spans="2:10" ht="15.75">
      <c r="B11" s="117"/>
      <c r="C11" s="69" t="s">
        <v>22</v>
      </c>
      <c r="D11" s="70">
        <f>+D10</f>
        <v>0.15</v>
      </c>
      <c r="E11" s="72"/>
      <c r="F11" s="72"/>
      <c r="G11" s="73">
        <f>+G10</f>
        <v>0.25</v>
      </c>
      <c r="H11" s="73">
        <f>+H10</f>
        <v>0.25</v>
      </c>
      <c r="I11" s="73">
        <f>+I10</f>
        <v>0.25</v>
      </c>
      <c r="J11" s="73">
        <f>+J10</f>
        <v>0.25</v>
      </c>
    </row>
    <row r="12" spans="2:10" ht="79.5" customHeight="1">
      <c r="B12" s="115" t="str">
        <f>+'FORMULACIÓN POGD - I'!B6</f>
        <v>3.Realizar las acciones necesarias para el Mantenimiento y Sostenibilidad del Sistema de Gestión y Despempeño</v>
      </c>
      <c r="C12" s="60" t="s">
        <v>140</v>
      </c>
      <c r="D12" s="61">
        <f>'FORMULACIÓN POGD - I'!E6</f>
        <v>0.15</v>
      </c>
      <c r="E12" s="74" t="s">
        <v>130</v>
      </c>
      <c r="F12" s="83" t="s">
        <v>174</v>
      </c>
      <c r="G12" s="63">
        <f>+'FORMULACIÓN POGD - I'!F6</f>
        <v>0.2</v>
      </c>
      <c r="H12" s="63">
        <f>+'FORMULACIÓN POGD - I'!G6</f>
        <v>0.3</v>
      </c>
      <c r="I12" s="63">
        <f>+'FORMULACIÓN POGD - I'!H6</f>
        <v>0.3</v>
      </c>
      <c r="J12" s="63">
        <f>+'FORMULACIÓN POGD - I'!I6</f>
        <v>0.2</v>
      </c>
    </row>
    <row r="13" spans="2:10" ht="15.75">
      <c r="B13" s="116"/>
      <c r="C13" s="64" t="s">
        <v>21</v>
      </c>
      <c r="D13" s="65">
        <f>D12</f>
        <v>0.15</v>
      </c>
      <c r="E13" s="64"/>
      <c r="F13" s="64"/>
      <c r="G13" s="68">
        <f aca="true" t="shared" si="0" ref="G13:J14">+G12</f>
        <v>0.2</v>
      </c>
      <c r="H13" s="68">
        <f t="shared" si="0"/>
        <v>0.3</v>
      </c>
      <c r="I13" s="68">
        <f t="shared" si="0"/>
        <v>0.3</v>
      </c>
      <c r="J13" s="68">
        <f t="shared" si="0"/>
        <v>0.2</v>
      </c>
    </row>
    <row r="14" spans="2:10" ht="15.75">
      <c r="B14" s="117"/>
      <c r="C14" s="69" t="s">
        <v>22</v>
      </c>
      <c r="D14" s="70">
        <f>D13</f>
        <v>0.15</v>
      </c>
      <c r="E14" s="72"/>
      <c r="F14" s="72"/>
      <c r="G14" s="73">
        <f t="shared" si="0"/>
        <v>0.2</v>
      </c>
      <c r="H14" s="73">
        <f t="shared" si="0"/>
        <v>0.3</v>
      </c>
      <c r="I14" s="73">
        <f t="shared" si="0"/>
        <v>0.3</v>
      </c>
      <c r="J14" s="73">
        <f t="shared" si="0"/>
        <v>0.2</v>
      </c>
    </row>
    <row r="15" spans="2:10" ht="69" customHeight="1">
      <c r="B15" s="115" t="str">
        <f>+'FORMULACIÓN POGD - I'!B7</f>
        <v>4.Realizar las acciones para la implementación de las políticas de Gestión y Desempeño</v>
      </c>
      <c r="C15" s="110" t="s">
        <v>113</v>
      </c>
      <c r="D15" s="113">
        <v>0.2</v>
      </c>
      <c r="E15" s="60" t="s">
        <v>143</v>
      </c>
      <c r="F15" s="62" t="s">
        <v>148</v>
      </c>
      <c r="G15" s="63">
        <v>0.03</v>
      </c>
      <c r="H15" s="63">
        <v>0.05</v>
      </c>
      <c r="I15" s="63">
        <v>0.05</v>
      </c>
      <c r="J15" s="63">
        <v>0.02</v>
      </c>
    </row>
    <row r="16" spans="2:10" ht="69" customHeight="1">
      <c r="B16" s="116"/>
      <c r="C16" s="111"/>
      <c r="D16" s="114"/>
      <c r="E16" s="60" t="s">
        <v>144</v>
      </c>
      <c r="F16" s="62" t="s">
        <v>149</v>
      </c>
      <c r="G16" s="63">
        <v>0.05</v>
      </c>
      <c r="H16" s="63">
        <v>0.2</v>
      </c>
      <c r="I16" s="63">
        <v>0.2</v>
      </c>
      <c r="J16" s="63">
        <v>0.04</v>
      </c>
    </row>
    <row r="17" spans="2:10" ht="67.5" customHeight="1">
      <c r="B17" s="116"/>
      <c r="C17" s="112"/>
      <c r="D17" s="114"/>
      <c r="E17" s="60" t="s">
        <v>142</v>
      </c>
      <c r="F17" s="62" t="s">
        <v>148</v>
      </c>
      <c r="G17" s="63">
        <v>0.03</v>
      </c>
      <c r="H17" s="63">
        <v>0.05</v>
      </c>
      <c r="I17" s="63">
        <v>0.05</v>
      </c>
      <c r="J17" s="63">
        <v>0.02</v>
      </c>
    </row>
    <row r="18" spans="2:10" ht="15.75">
      <c r="B18" s="116"/>
      <c r="C18" s="64" t="s">
        <v>21</v>
      </c>
      <c r="D18" s="65">
        <f>+D15</f>
        <v>0.2</v>
      </c>
      <c r="E18" s="67"/>
      <c r="F18" s="67"/>
      <c r="G18" s="68">
        <f>+SUM(G15:G17)</f>
        <v>0.11</v>
      </c>
      <c r="H18" s="68">
        <f>+SUM(H15:H17)</f>
        <v>0.3</v>
      </c>
      <c r="I18" s="68">
        <f>+SUM(I15:I17)</f>
        <v>0.3</v>
      </c>
      <c r="J18" s="68">
        <f>+SUM(J15:J17)</f>
        <v>0.08</v>
      </c>
    </row>
    <row r="19" spans="2:10" ht="84.75" customHeight="1">
      <c r="B19" s="116"/>
      <c r="C19" s="75" t="s">
        <v>141</v>
      </c>
      <c r="D19" s="76">
        <v>0.2</v>
      </c>
      <c r="E19" s="60" t="s">
        <v>175</v>
      </c>
      <c r="F19" s="84" t="s">
        <v>155</v>
      </c>
      <c r="G19" s="63">
        <v>0.09</v>
      </c>
      <c r="H19" s="63">
        <v>0.05</v>
      </c>
      <c r="I19" s="63">
        <v>0.05</v>
      </c>
      <c r="J19" s="63">
        <v>0.02</v>
      </c>
    </row>
    <row r="20" spans="2:10" ht="15.75">
      <c r="B20" s="116"/>
      <c r="C20" s="64" t="s">
        <v>21</v>
      </c>
      <c r="D20" s="65">
        <f>+D19</f>
        <v>0.2</v>
      </c>
      <c r="E20" s="64"/>
      <c r="F20" s="64"/>
      <c r="G20" s="68">
        <f>+SUM(G19:G19)</f>
        <v>0.09</v>
      </c>
      <c r="H20" s="68">
        <f>+SUM(H19:H19)</f>
        <v>0.05</v>
      </c>
      <c r="I20" s="68">
        <f>+SUM(I19:I19)</f>
        <v>0.05</v>
      </c>
      <c r="J20" s="68">
        <f>+SUM(J19:J19)</f>
        <v>0.02</v>
      </c>
    </row>
    <row r="21" spans="2:10" ht="15.75">
      <c r="B21" s="117"/>
      <c r="C21" s="69" t="s">
        <v>22</v>
      </c>
      <c r="D21" s="70">
        <f>+D18+D20</f>
        <v>0.4</v>
      </c>
      <c r="E21" s="72"/>
      <c r="F21" s="72"/>
      <c r="G21" s="73">
        <f>+G18+G20</f>
        <v>0.2</v>
      </c>
      <c r="H21" s="73">
        <f>+H18+H20</f>
        <v>0.35</v>
      </c>
      <c r="I21" s="73">
        <f>+I20+I18</f>
        <v>0.35</v>
      </c>
      <c r="J21" s="73">
        <f>+J18+J20</f>
        <v>0.1</v>
      </c>
    </row>
    <row r="22" spans="2:10" ht="90" customHeight="1">
      <c r="B22" s="115" t="str">
        <f>+'FORMULACIÓN POGD - I'!B8</f>
        <v>5.Realizar las acciones para el desarrollo de los componentes de Transparencia , acceso a la información y Lucha contra la Corrupción.</v>
      </c>
      <c r="C22" s="75" t="s">
        <v>128</v>
      </c>
      <c r="D22" s="77">
        <v>0.05</v>
      </c>
      <c r="E22" s="78" t="s">
        <v>145</v>
      </c>
      <c r="F22" s="79" t="s">
        <v>146</v>
      </c>
      <c r="G22" s="80">
        <v>0.1</v>
      </c>
      <c r="H22" s="80">
        <v>0.2</v>
      </c>
      <c r="I22" s="80">
        <v>0.2</v>
      </c>
      <c r="J22" s="80">
        <v>0.1</v>
      </c>
    </row>
    <row r="23" spans="2:10" ht="96.75" customHeight="1">
      <c r="B23" s="116"/>
      <c r="C23" s="81" t="s">
        <v>126</v>
      </c>
      <c r="D23" s="77">
        <v>0.1</v>
      </c>
      <c r="E23" s="60" t="s">
        <v>127</v>
      </c>
      <c r="F23" s="82" t="s">
        <v>129</v>
      </c>
      <c r="G23" s="80">
        <v>0.1</v>
      </c>
      <c r="H23" s="80">
        <v>0.2</v>
      </c>
      <c r="I23" s="80">
        <v>0.2</v>
      </c>
      <c r="J23" s="80">
        <v>0.1</v>
      </c>
    </row>
    <row r="24" spans="2:10" ht="15.75">
      <c r="B24" s="116"/>
      <c r="C24" s="64" t="s">
        <v>21</v>
      </c>
      <c r="D24" s="65">
        <f>+D22+D23</f>
        <v>0.15000000000000002</v>
      </c>
      <c r="E24" s="64"/>
      <c r="F24" s="64"/>
      <c r="G24" s="68">
        <f>+SUM(G23:G23)</f>
        <v>0.1</v>
      </c>
      <c r="H24" s="68">
        <f>+SUM(H23:H23)</f>
        <v>0.2</v>
      </c>
      <c r="I24" s="68">
        <f>+SUM(I23:I23)</f>
        <v>0.2</v>
      </c>
      <c r="J24" s="68">
        <f>+SUM(J23:J23)</f>
        <v>0.1</v>
      </c>
    </row>
    <row r="25" spans="2:10" ht="15.75">
      <c r="B25" s="117"/>
      <c r="C25" s="69" t="s">
        <v>22</v>
      </c>
      <c r="D25" s="70">
        <f>+D24</f>
        <v>0.15000000000000002</v>
      </c>
      <c r="E25" s="72"/>
      <c r="F25" s="72"/>
      <c r="G25" s="73">
        <f>SUM(G22:G23)</f>
        <v>0.2</v>
      </c>
      <c r="H25" s="73">
        <f>SUM(H22:H23)</f>
        <v>0.4</v>
      </c>
      <c r="I25" s="73">
        <f>SUM(I22:I23)</f>
        <v>0.4</v>
      </c>
      <c r="J25" s="73">
        <f>SUM(J22:J23)</f>
        <v>0.2</v>
      </c>
    </row>
  </sheetData>
  <sheetProtection/>
  <mergeCells count="9">
    <mergeCell ref="B22:B25"/>
    <mergeCell ref="C2:H2"/>
    <mergeCell ref="B3:J3"/>
    <mergeCell ref="C15:C17"/>
    <mergeCell ref="D15:D17"/>
    <mergeCell ref="B9:B11"/>
    <mergeCell ref="B6:B8"/>
    <mergeCell ref="B12:B14"/>
    <mergeCell ref="B15:B21"/>
  </mergeCells>
  <printOptions/>
  <pageMargins left="0.7086614173228347" right="0.7086614173228347" top="0.7480314960629921" bottom="0.7480314960629921" header="0.31496062992125984" footer="0.31496062992125984"/>
  <pageSetup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H20" sqref="H20:N20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69.75" customHeight="1">
      <c r="A2" s="26"/>
      <c r="B2" s="163"/>
      <c r="C2" s="164"/>
      <c r="D2" s="165" t="s">
        <v>46</v>
      </c>
      <c r="E2" s="166"/>
      <c r="F2" s="166"/>
      <c r="G2" s="166"/>
      <c r="H2" s="166"/>
      <c r="I2" s="166"/>
      <c r="J2" s="167" t="s">
        <v>47</v>
      </c>
      <c r="K2" s="168"/>
      <c r="L2" s="169"/>
      <c r="M2" s="164"/>
      <c r="N2" s="170"/>
    </row>
    <row r="3" spans="1:14" ht="5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8" customHeight="1">
      <c r="A4" s="30"/>
      <c r="B4" s="171" t="s">
        <v>48</v>
      </c>
      <c r="C4" s="172"/>
      <c r="D4" s="173"/>
      <c r="E4" s="174" t="s">
        <v>77</v>
      </c>
      <c r="F4" s="175"/>
      <c r="G4" s="175"/>
      <c r="H4" s="175"/>
      <c r="I4" s="175"/>
      <c r="J4" s="175"/>
      <c r="K4" s="175"/>
      <c r="L4" s="175"/>
      <c r="M4" s="175"/>
      <c r="N4" s="176"/>
    </row>
    <row r="5" spans="1:14" ht="5.25" customHeight="1">
      <c r="A5" s="30"/>
      <c r="B5" s="31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7.25" customHeight="1">
      <c r="A6" s="30"/>
      <c r="B6" s="148" t="s">
        <v>49</v>
      </c>
      <c r="C6" s="149"/>
      <c r="D6" s="149"/>
      <c r="E6" s="149"/>
      <c r="F6" s="149"/>
      <c r="G6" s="149"/>
      <c r="H6" s="149" t="s">
        <v>50</v>
      </c>
      <c r="I6" s="149"/>
      <c r="J6" s="149"/>
      <c r="K6" s="149"/>
      <c r="L6" s="150" t="s">
        <v>51</v>
      </c>
      <c r="M6" s="151"/>
      <c r="N6" s="152"/>
    </row>
    <row r="7" spans="1:14" ht="43.5" customHeight="1">
      <c r="A7" s="30"/>
      <c r="B7" s="145" t="s">
        <v>116</v>
      </c>
      <c r="C7" s="124"/>
      <c r="D7" s="124"/>
      <c r="E7" s="124"/>
      <c r="F7" s="124"/>
      <c r="G7" s="124"/>
      <c r="H7" s="124" t="s">
        <v>31</v>
      </c>
      <c r="I7" s="124"/>
      <c r="J7" s="124"/>
      <c r="K7" s="124"/>
      <c r="L7" s="153" t="s">
        <v>97</v>
      </c>
      <c r="M7" s="154"/>
      <c r="N7" s="155"/>
    </row>
    <row r="8" spans="1:14" ht="30" customHeight="1">
      <c r="A8" s="30"/>
      <c r="B8" s="146" t="s">
        <v>52</v>
      </c>
      <c r="C8" s="147"/>
      <c r="D8" s="147"/>
      <c r="E8" s="147"/>
      <c r="F8" s="147"/>
      <c r="G8" s="147"/>
      <c r="H8" s="147"/>
      <c r="I8" s="147"/>
      <c r="J8" s="147"/>
      <c r="K8" s="147"/>
      <c r="L8" s="156" t="s">
        <v>53</v>
      </c>
      <c r="M8" s="157"/>
      <c r="N8" s="158"/>
    </row>
    <row r="9" spans="1:14" ht="43.5" customHeight="1">
      <c r="A9" s="30"/>
      <c r="B9" s="159" t="s">
        <v>117</v>
      </c>
      <c r="C9" s="160"/>
      <c r="D9" s="160"/>
      <c r="E9" s="160"/>
      <c r="F9" s="160"/>
      <c r="G9" s="160"/>
      <c r="H9" s="160"/>
      <c r="I9" s="160"/>
      <c r="J9" s="160"/>
      <c r="K9" s="160"/>
      <c r="L9" s="161"/>
      <c r="M9" s="161"/>
      <c r="N9" s="162"/>
    </row>
    <row r="10" spans="1:14" ht="5.25" customHeight="1">
      <c r="A10" s="30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8"/>
      <c r="N10" s="39"/>
    </row>
    <row r="11" spans="1:14" ht="15">
      <c r="A11" s="30"/>
      <c r="B11" s="126" t="s">
        <v>54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30"/>
    </row>
    <row r="12" spans="1:14" ht="43.5" customHeight="1">
      <c r="A12" s="30"/>
      <c r="B12" s="145" t="s">
        <v>118</v>
      </c>
      <c r="C12" s="124"/>
      <c r="D12" s="124"/>
      <c r="E12" s="124"/>
      <c r="F12" s="124"/>
      <c r="G12" s="124"/>
      <c r="H12" s="124" t="s">
        <v>119</v>
      </c>
      <c r="I12" s="124"/>
      <c r="J12" s="124"/>
      <c r="K12" s="124"/>
      <c r="L12" s="124"/>
      <c r="M12" s="124"/>
      <c r="N12" s="125"/>
    </row>
    <row r="13" spans="1:14" ht="5.25" customHeight="1">
      <c r="A13" s="30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1:14" ht="15">
      <c r="A14" s="30"/>
      <c r="B14" s="126" t="s">
        <v>55</v>
      </c>
      <c r="C14" s="127"/>
      <c r="D14" s="127"/>
      <c r="E14" s="127"/>
      <c r="F14" s="127"/>
      <c r="G14" s="127"/>
      <c r="H14" s="127" t="s">
        <v>56</v>
      </c>
      <c r="I14" s="127"/>
      <c r="J14" s="127"/>
      <c r="K14" s="127"/>
      <c r="L14" s="127"/>
      <c r="M14" s="127"/>
      <c r="N14" s="130"/>
    </row>
    <row r="15" spans="1:14" ht="43.5" customHeight="1">
      <c r="A15" s="30"/>
      <c r="B15" s="145" t="s">
        <v>120</v>
      </c>
      <c r="C15" s="124"/>
      <c r="D15" s="124"/>
      <c r="E15" s="124"/>
      <c r="F15" s="124"/>
      <c r="G15" s="124"/>
      <c r="H15" s="124" t="s">
        <v>114</v>
      </c>
      <c r="I15" s="124"/>
      <c r="J15" s="124"/>
      <c r="K15" s="124"/>
      <c r="L15" s="124"/>
      <c r="M15" s="124"/>
      <c r="N15" s="125"/>
    </row>
    <row r="16" spans="1:14" ht="5.25" customHeight="1">
      <c r="A16" s="30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15">
      <c r="A17" s="30"/>
      <c r="B17" s="146" t="s">
        <v>57</v>
      </c>
      <c r="C17" s="147"/>
      <c r="D17" s="147"/>
      <c r="E17" s="147" t="s">
        <v>58</v>
      </c>
      <c r="F17" s="147"/>
      <c r="G17" s="147"/>
      <c r="H17" s="129" t="s">
        <v>59</v>
      </c>
      <c r="I17" s="127"/>
      <c r="J17" s="127"/>
      <c r="K17" s="127"/>
      <c r="L17" s="127"/>
      <c r="M17" s="127"/>
      <c r="N17" s="130"/>
    </row>
    <row r="18" spans="1:14" ht="48" customHeight="1">
      <c r="A18" s="30"/>
      <c r="B18" s="122">
        <v>0</v>
      </c>
      <c r="C18" s="123"/>
      <c r="D18" s="123"/>
      <c r="E18" s="124"/>
      <c r="F18" s="124"/>
      <c r="G18" s="124"/>
      <c r="H18" s="124" t="s">
        <v>115</v>
      </c>
      <c r="I18" s="124"/>
      <c r="J18" s="124"/>
      <c r="K18" s="124"/>
      <c r="L18" s="124"/>
      <c r="M18" s="124"/>
      <c r="N18" s="125"/>
    </row>
    <row r="19" spans="1:14" ht="15">
      <c r="A19" s="30"/>
      <c r="B19" s="126" t="s">
        <v>60</v>
      </c>
      <c r="C19" s="127"/>
      <c r="D19" s="127"/>
      <c r="E19" s="127"/>
      <c r="F19" s="127"/>
      <c r="G19" s="128"/>
      <c r="H19" s="129" t="s">
        <v>61</v>
      </c>
      <c r="I19" s="127"/>
      <c r="J19" s="127"/>
      <c r="K19" s="127"/>
      <c r="L19" s="127"/>
      <c r="M19" s="127"/>
      <c r="N19" s="130"/>
    </row>
    <row r="20" spans="1:14" ht="43.5" customHeight="1">
      <c r="A20" s="30"/>
      <c r="B20" s="122" t="s">
        <v>108</v>
      </c>
      <c r="C20" s="123"/>
      <c r="D20" s="123"/>
      <c r="E20" s="123"/>
      <c r="F20" s="123"/>
      <c r="G20" s="131"/>
      <c r="H20" s="132" t="s">
        <v>111</v>
      </c>
      <c r="I20" s="123"/>
      <c r="J20" s="123"/>
      <c r="K20" s="123"/>
      <c r="L20" s="123"/>
      <c r="M20" s="123"/>
      <c r="N20" s="133"/>
    </row>
    <row r="21" spans="1:14" ht="6" customHeight="1">
      <c r="A21" s="30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2:14" s="46" customFormat="1" ht="31.5" customHeight="1">
      <c r="B22" s="118" t="s">
        <v>62</v>
      </c>
      <c r="C22" s="119"/>
      <c r="D22" s="119"/>
      <c r="E22" s="119"/>
      <c r="F22" s="119"/>
      <c r="G22" s="120"/>
      <c r="H22" s="137" t="s">
        <v>63</v>
      </c>
      <c r="I22" s="138"/>
      <c r="J22" s="50"/>
      <c r="K22" s="139" t="s">
        <v>64</v>
      </c>
      <c r="L22" s="140"/>
      <c r="M22" s="140"/>
      <c r="N22" s="141"/>
    </row>
    <row r="23" spans="2:14" s="46" customFormat="1" ht="31.5" customHeight="1">
      <c r="B23" s="134"/>
      <c r="C23" s="135"/>
      <c r="D23" s="135"/>
      <c r="E23" s="135"/>
      <c r="F23" s="135"/>
      <c r="G23" s="136"/>
      <c r="H23" s="137" t="s">
        <v>65</v>
      </c>
      <c r="I23" s="138"/>
      <c r="J23" s="50"/>
      <c r="K23" s="142"/>
      <c r="L23" s="143"/>
      <c r="M23" s="143"/>
      <c r="N23" s="144"/>
    </row>
    <row r="24" spans="2:14" ht="18.75" customHeight="1">
      <c r="B24" s="118" t="s">
        <v>66</v>
      </c>
      <c r="C24" s="119"/>
      <c r="D24" s="119"/>
      <c r="E24" s="119"/>
      <c r="F24" s="119"/>
      <c r="G24" s="120"/>
      <c r="H24" s="121"/>
      <c r="I24" s="121"/>
      <c r="J24" s="121"/>
      <c r="K24" s="121"/>
      <c r="L24" s="121"/>
      <c r="M24" s="121"/>
      <c r="N24" s="121"/>
    </row>
    <row r="25" spans="2:14" ht="15" customHeight="1" hidden="1">
      <c r="B25" s="94" t="s">
        <v>24</v>
      </c>
      <c r="C25" s="94"/>
      <c r="D25" s="94" t="s">
        <v>25</v>
      </c>
      <c r="E25" s="94"/>
      <c r="F25" s="94"/>
      <c r="G25" s="94" t="s">
        <v>26</v>
      </c>
      <c r="H25" s="94"/>
      <c r="I25" s="94"/>
      <c r="J25" s="94"/>
      <c r="K25" s="94"/>
      <c r="L25" s="94"/>
      <c r="M25" s="94"/>
      <c r="N25" s="94"/>
    </row>
    <row r="26" spans="2:14" ht="37.5" customHeight="1" hidden="1">
      <c r="B26" s="97">
        <v>4</v>
      </c>
      <c r="C26" s="97"/>
      <c r="D26" s="98" t="s">
        <v>67</v>
      </c>
      <c r="E26" s="97"/>
      <c r="F26" s="97"/>
      <c r="G26" s="99" t="s">
        <v>68</v>
      </c>
      <c r="H26" s="99"/>
      <c r="I26" s="99"/>
      <c r="J26" s="99"/>
      <c r="K26" s="99"/>
      <c r="L26" s="99"/>
      <c r="M26" s="99"/>
      <c r="N26" s="99"/>
    </row>
    <row r="27" spans="2:14" ht="15" customHeight="1" hidden="1">
      <c r="B27" s="47" t="s">
        <v>27</v>
      </c>
      <c r="C27" s="101" t="s">
        <v>28</v>
      </c>
      <c r="D27" s="101"/>
      <c r="E27" s="101"/>
      <c r="F27" s="101"/>
      <c r="G27" s="101" t="s">
        <v>69</v>
      </c>
      <c r="H27" s="101"/>
      <c r="I27" s="101"/>
      <c r="J27" s="101"/>
      <c r="K27" s="101" t="s">
        <v>70</v>
      </c>
      <c r="L27" s="101"/>
      <c r="M27" s="101"/>
      <c r="N27" s="101"/>
    </row>
    <row r="28" spans="2:14" ht="15" customHeight="1" hidden="1">
      <c r="B28" s="47" t="s">
        <v>29</v>
      </c>
      <c r="C28" s="101" t="s">
        <v>30</v>
      </c>
      <c r="D28" s="101"/>
      <c r="E28" s="101"/>
      <c r="F28" s="101"/>
      <c r="G28" s="101" t="s">
        <v>31</v>
      </c>
      <c r="H28" s="101"/>
      <c r="I28" s="101"/>
      <c r="J28" s="101"/>
      <c r="K28" s="101" t="s">
        <v>32</v>
      </c>
      <c r="L28" s="101"/>
      <c r="M28" s="101"/>
      <c r="N28" s="101"/>
    </row>
    <row r="29" spans="2:14" ht="45" customHeight="1" hidden="1">
      <c r="B29" s="47" t="s">
        <v>33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2:14" ht="15" customHeight="1" hidden="1">
      <c r="B30" s="94" t="s">
        <v>34</v>
      </c>
      <c r="C30" s="94"/>
      <c r="D30" s="94"/>
      <c r="E30" s="94"/>
      <c r="F30" s="94"/>
      <c r="G30" s="94" t="s">
        <v>35</v>
      </c>
      <c r="H30" s="94"/>
      <c r="I30" s="94"/>
      <c r="J30" s="94"/>
      <c r="K30" s="94" t="s">
        <v>36</v>
      </c>
      <c r="L30" s="94"/>
      <c r="M30" s="94"/>
      <c r="N30" s="94"/>
    </row>
    <row r="192" ht="15">
      <c r="R192" s="48" t="s">
        <v>71</v>
      </c>
    </row>
    <row r="193" ht="15">
      <c r="R193" s="48" t="s">
        <v>72</v>
      </c>
    </row>
    <row r="194" ht="15">
      <c r="R194" s="48" t="s">
        <v>73</v>
      </c>
    </row>
    <row r="195" ht="15">
      <c r="R195" s="48" t="s">
        <v>13</v>
      </c>
    </row>
    <row r="196" ht="15">
      <c r="R196" s="48" t="s">
        <v>74</v>
      </c>
    </row>
    <row r="197" ht="15">
      <c r="R197" s="48" t="s">
        <v>75</v>
      </c>
    </row>
    <row r="198" ht="15">
      <c r="R198" s="48" t="s">
        <v>76</v>
      </c>
    </row>
    <row r="199" ht="15">
      <c r="R199" s="48" t="s">
        <v>77</v>
      </c>
    </row>
    <row r="200" ht="15">
      <c r="R200" s="48" t="s">
        <v>78</v>
      </c>
    </row>
    <row r="201" ht="15">
      <c r="R201" s="48" t="s">
        <v>79</v>
      </c>
    </row>
    <row r="202" ht="15">
      <c r="R202" s="48" t="s">
        <v>80</v>
      </c>
    </row>
    <row r="203" ht="15">
      <c r="R203" s="48" t="s">
        <v>81</v>
      </c>
    </row>
    <row r="204" ht="15">
      <c r="R204" s="48" t="s">
        <v>82</v>
      </c>
    </row>
    <row r="205" ht="15">
      <c r="R205" s="48" t="s">
        <v>83</v>
      </c>
    </row>
    <row r="206" ht="15">
      <c r="R206" s="48" t="s">
        <v>84</v>
      </c>
    </row>
    <row r="207" ht="15">
      <c r="R207" s="48" t="s">
        <v>85</v>
      </c>
    </row>
    <row r="208" ht="15">
      <c r="R208" s="48" t="s">
        <v>86</v>
      </c>
    </row>
    <row r="209" ht="15">
      <c r="R209" s="48" t="s">
        <v>87</v>
      </c>
    </row>
    <row r="210" ht="15">
      <c r="R210" s="48" t="s">
        <v>88</v>
      </c>
    </row>
    <row r="211" ht="15">
      <c r="R211" s="48" t="s">
        <v>89</v>
      </c>
    </row>
    <row r="215" ht="15">
      <c r="R215" s="48" t="s">
        <v>90</v>
      </c>
    </row>
    <row r="216" ht="15">
      <c r="R216" s="48" t="s">
        <v>91</v>
      </c>
    </row>
    <row r="217" ht="15">
      <c r="R217" s="48" t="s">
        <v>92</v>
      </c>
    </row>
    <row r="218" ht="15">
      <c r="R218" s="48" t="s">
        <v>93</v>
      </c>
    </row>
    <row r="219" ht="15">
      <c r="R219" s="48" t="s">
        <v>94</v>
      </c>
    </row>
    <row r="220" ht="15">
      <c r="R220" s="48" t="s">
        <v>95</v>
      </c>
    </row>
    <row r="221" ht="15">
      <c r="R221" s="48" t="s">
        <v>96</v>
      </c>
    </row>
    <row r="223" ht="15">
      <c r="R223" s="48" t="s">
        <v>97</v>
      </c>
    </row>
    <row r="224" ht="15">
      <c r="R224" s="48" t="s">
        <v>98</v>
      </c>
    </row>
    <row r="225" ht="15">
      <c r="R225" s="48" t="s">
        <v>99</v>
      </c>
    </row>
    <row r="227" ht="15">
      <c r="R227" s="48" t="s">
        <v>100</v>
      </c>
    </row>
    <row r="228" ht="15">
      <c r="R228" s="48" t="s">
        <v>101</v>
      </c>
    </row>
    <row r="229" ht="15">
      <c r="R229" s="48" t="s">
        <v>102</v>
      </c>
    </row>
    <row r="230" ht="15">
      <c r="R230" s="48" t="s">
        <v>103</v>
      </c>
    </row>
    <row r="232" ht="15">
      <c r="R232" s="48" t="s">
        <v>104</v>
      </c>
    </row>
    <row r="233" ht="15">
      <c r="R233" s="48" t="s">
        <v>105</v>
      </c>
    </row>
    <row r="234" ht="15">
      <c r="R234" s="48" t="s">
        <v>106</v>
      </c>
    </row>
    <row r="235" ht="15">
      <c r="R235" s="48" t="s">
        <v>107</v>
      </c>
    </row>
    <row r="237" ht="15">
      <c r="R237" s="48" t="s">
        <v>108</v>
      </c>
    </row>
    <row r="238" ht="15">
      <c r="R238" s="48" t="s">
        <v>109</v>
      </c>
    </row>
    <row r="239" ht="15">
      <c r="R239" s="48" t="s">
        <v>110</v>
      </c>
    </row>
    <row r="241" ht="15">
      <c r="R241" s="48" t="s">
        <v>111</v>
      </c>
    </row>
    <row r="242" ht="15">
      <c r="R242" s="48" t="s">
        <v>112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  <dataValidation type="list" allowBlank="1" showInputMessage="1" showErrorMessage="1" sqref="L7:N7">
      <formula1>$R$222:$R$224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B20" sqref="B20:G20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69.75" customHeight="1">
      <c r="A2" s="26"/>
      <c r="B2" s="163"/>
      <c r="C2" s="164"/>
      <c r="D2" s="165" t="s">
        <v>46</v>
      </c>
      <c r="E2" s="166"/>
      <c r="F2" s="166"/>
      <c r="G2" s="166"/>
      <c r="H2" s="166"/>
      <c r="I2" s="166"/>
      <c r="J2" s="167" t="s">
        <v>47</v>
      </c>
      <c r="K2" s="168"/>
      <c r="L2" s="169"/>
      <c r="M2" s="164"/>
      <c r="N2" s="170"/>
    </row>
    <row r="3" spans="1:14" ht="5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8" customHeight="1">
      <c r="A4" s="30"/>
      <c r="B4" s="171" t="s">
        <v>48</v>
      </c>
      <c r="C4" s="172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6"/>
    </row>
    <row r="5" spans="1:14" ht="5.25" customHeight="1">
      <c r="A5" s="30"/>
      <c r="B5" s="31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7.25" customHeight="1">
      <c r="A6" s="30"/>
      <c r="B6" s="148" t="s">
        <v>49</v>
      </c>
      <c r="C6" s="149"/>
      <c r="D6" s="149"/>
      <c r="E6" s="149"/>
      <c r="F6" s="149"/>
      <c r="G6" s="149"/>
      <c r="H6" s="149" t="s">
        <v>50</v>
      </c>
      <c r="I6" s="149"/>
      <c r="J6" s="149"/>
      <c r="K6" s="149"/>
      <c r="L6" s="150" t="s">
        <v>51</v>
      </c>
      <c r="M6" s="151"/>
      <c r="N6" s="152"/>
    </row>
    <row r="7" spans="1:14" ht="43.5" customHeight="1">
      <c r="A7" s="30"/>
      <c r="B7" s="145" t="s">
        <v>121</v>
      </c>
      <c r="C7" s="124"/>
      <c r="D7" s="124"/>
      <c r="E7" s="124"/>
      <c r="F7" s="124"/>
      <c r="G7" s="124"/>
      <c r="H7" s="124" t="s">
        <v>31</v>
      </c>
      <c r="I7" s="124"/>
      <c r="J7" s="124"/>
      <c r="K7" s="124"/>
      <c r="L7" s="153" t="s">
        <v>97</v>
      </c>
      <c r="M7" s="154"/>
      <c r="N7" s="155"/>
    </row>
    <row r="8" spans="1:14" ht="30" customHeight="1">
      <c r="A8" s="30"/>
      <c r="B8" s="146" t="s">
        <v>52</v>
      </c>
      <c r="C8" s="147"/>
      <c r="D8" s="147"/>
      <c r="E8" s="147"/>
      <c r="F8" s="147"/>
      <c r="G8" s="147"/>
      <c r="H8" s="147"/>
      <c r="I8" s="147"/>
      <c r="J8" s="147"/>
      <c r="K8" s="147"/>
      <c r="L8" s="156" t="s">
        <v>53</v>
      </c>
      <c r="M8" s="157"/>
      <c r="N8" s="158"/>
    </row>
    <row r="9" spans="1:14" ht="43.5" customHeight="1">
      <c r="A9" s="30"/>
      <c r="B9" s="159" t="s">
        <v>122</v>
      </c>
      <c r="C9" s="160"/>
      <c r="D9" s="160"/>
      <c r="E9" s="160"/>
      <c r="F9" s="160"/>
      <c r="G9" s="160"/>
      <c r="H9" s="160"/>
      <c r="I9" s="160"/>
      <c r="J9" s="160"/>
      <c r="K9" s="160"/>
      <c r="L9" s="177">
        <v>10</v>
      </c>
      <c r="M9" s="177"/>
      <c r="N9" s="178"/>
    </row>
    <row r="10" spans="1:14" ht="5.25" customHeight="1">
      <c r="A10" s="30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8"/>
      <c r="N10" s="39"/>
    </row>
    <row r="11" spans="1:14" ht="15">
      <c r="A11" s="30"/>
      <c r="B11" s="126" t="s">
        <v>54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30"/>
    </row>
    <row r="12" spans="1:14" ht="43.5" customHeight="1">
      <c r="A12" s="30"/>
      <c r="B12" s="145" t="s">
        <v>123</v>
      </c>
      <c r="C12" s="124"/>
      <c r="D12" s="124"/>
      <c r="E12" s="124"/>
      <c r="F12" s="124"/>
      <c r="G12" s="124"/>
      <c r="H12" s="124" t="s">
        <v>124</v>
      </c>
      <c r="I12" s="124"/>
      <c r="J12" s="124"/>
      <c r="K12" s="124"/>
      <c r="L12" s="124"/>
      <c r="M12" s="124"/>
      <c r="N12" s="125"/>
    </row>
    <row r="13" spans="1:14" ht="5.25" customHeight="1">
      <c r="A13" s="30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1:14" ht="15">
      <c r="A14" s="30"/>
      <c r="B14" s="126" t="s">
        <v>55</v>
      </c>
      <c r="C14" s="127"/>
      <c r="D14" s="127"/>
      <c r="E14" s="127"/>
      <c r="F14" s="127"/>
      <c r="G14" s="127"/>
      <c r="H14" s="127" t="s">
        <v>56</v>
      </c>
      <c r="I14" s="127"/>
      <c r="J14" s="127"/>
      <c r="K14" s="127"/>
      <c r="L14" s="127"/>
      <c r="M14" s="127"/>
      <c r="N14" s="130"/>
    </row>
    <row r="15" spans="1:14" ht="43.5" customHeight="1">
      <c r="A15" s="30"/>
      <c r="B15" s="145" t="s">
        <v>125</v>
      </c>
      <c r="C15" s="124"/>
      <c r="D15" s="124"/>
      <c r="E15" s="124"/>
      <c r="F15" s="124"/>
      <c r="G15" s="124"/>
      <c r="H15" s="124" t="s">
        <v>114</v>
      </c>
      <c r="I15" s="124"/>
      <c r="J15" s="124"/>
      <c r="K15" s="124"/>
      <c r="L15" s="124"/>
      <c r="M15" s="124"/>
      <c r="N15" s="125"/>
    </row>
    <row r="16" spans="1:14" ht="5.25" customHeight="1">
      <c r="A16" s="30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15">
      <c r="A17" s="30"/>
      <c r="B17" s="146" t="s">
        <v>57</v>
      </c>
      <c r="C17" s="147"/>
      <c r="D17" s="147"/>
      <c r="E17" s="147" t="s">
        <v>58</v>
      </c>
      <c r="F17" s="147"/>
      <c r="G17" s="147"/>
      <c r="H17" s="129" t="s">
        <v>59</v>
      </c>
      <c r="I17" s="127"/>
      <c r="J17" s="127"/>
      <c r="K17" s="127"/>
      <c r="L17" s="127"/>
      <c r="M17" s="127"/>
      <c r="N17" s="130"/>
    </row>
    <row r="18" spans="1:14" ht="48" customHeight="1">
      <c r="A18" s="30"/>
      <c r="B18" s="122">
        <v>0</v>
      </c>
      <c r="C18" s="123"/>
      <c r="D18" s="123"/>
      <c r="E18" s="124"/>
      <c r="F18" s="124"/>
      <c r="G18" s="124"/>
      <c r="H18" s="124" t="s">
        <v>115</v>
      </c>
      <c r="I18" s="124"/>
      <c r="J18" s="124"/>
      <c r="K18" s="124"/>
      <c r="L18" s="124"/>
      <c r="M18" s="124"/>
      <c r="N18" s="125"/>
    </row>
    <row r="19" spans="1:14" ht="15">
      <c r="A19" s="30"/>
      <c r="B19" s="126" t="s">
        <v>60</v>
      </c>
      <c r="C19" s="127"/>
      <c r="D19" s="127"/>
      <c r="E19" s="127"/>
      <c r="F19" s="127"/>
      <c r="G19" s="128"/>
      <c r="H19" s="129" t="s">
        <v>61</v>
      </c>
      <c r="I19" s="127"/>
      <c r="J19" s="127"/>
      <c r="K19" s="127"/>
      <c r="L19" s="127"/>
      <c r="M19" s="127"/>
      <c r="N19" s="130"/>
    </row>
    <row r="20" spans="1:14" ht="43.5" customHeight="1">
      <c r="A20" s="30"/>
      <c r="B20" s="122" t="s">
        <v>108</v>
      </c>
      <c r="C20" s="123"/>
      <c r="D20" s="123"/>
      <c r="E20" s="123"/>
      <c r="F20" s="123"/>
      <c r="G20" s="131"/>
      <c r="H20" s="132" t="s">
        <v>111</v>
      </c>
      <c r="I20" s="123"/>
      <c r="J20" s="123"/>
      <c r="K20" s="123"/>
      <c r="L20" s="123"/>
      <c r="M20" s="123"/>
      <c r="N20" s="133"/>
    </row>
    <row r="21" spans="1:14" ht="6" customHeight="1">
      <c r="A21" s="30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2:14" s="46" customFormat="1" ht="31.5" customHeight="1">
      <c r="B22" s="118" t="s">
        <v>62</v>
      </c>
      <c r="C22" s="119"/>
      <c r="D22" s="119"/>
      <c r="E22" s="119"/>
      <c r="F22" s="119"/>
      <c r="G22" s="120"/>
      <c r="H22" s="137" t="s">
        <v>63</v>
      </c>
      <c r="I22" s="138"/>
      <c r="J22" s="50"/>
      <c r="K22" s="139" t="s">
        <v>64</v>
      </c>
      <c r="L22" s="140"/>
      <c r="M22" s="140"/>
      <c r="N22" s="141"/>
    </row>
    <row r="23" spans="2:14" s="46" customFormat="1" ht="31.5" customHeight="1">
      <c r="B23" s="134"/>
      <c r="C23" s="135"/>
      <c r="D23" s="135"/>
      <c r="E23" s="135"/>
      <c r="F23" s="135"/>
      <c r="G23" s="136"/>
      <c r="H23" s="137" t="s">
        <v>65</v>
      </c>
      <c r="I23" s="138"/>
      <c r="J23" s="50"/>
      <c r="K23" s="142"/>
      <c r="L23" s="143"/>
      <c r="M23" s="143"/>
      <c r="N23" s="144"/>
    </row>
    <row r="24" spans="2:14" ht="18.75" customHeight="1">
      <c r="B24" s="118" t="s">
        <v>66</v>
      </c>
      <c r="C24" s="119"/>
      <c r="D24" s="119"/>
      <c r="E24" s="119"/>
      <c r="F24" s="119"/>
      <c r="G24" s="120"/>
      <c r="H24" s="121"/>
      <c r="I24" s="121"/>
      <c r="J24" s="121"/>
      <c r="K24" s="121"/>
      <c r="L24" s="121"/>
      <c r="M24" s="121"/>
      <c r="N24" s="121"/>
    </row>
    <row r="25" spans="2:14" ht="15" customHeight="1" hidden="1">
      <c r="B25" s="94" t="s">
        <v>24</v>
      </c>
      <c r="C25" s="94"/>
      <c r="D25" s="94" t="s">
        <v>25</v>
      </c>
      <c r="E25" s="94"/>
      <c r="F25" s="94"/>
      <c r="G25" s="94" t="s">
        <v>26</v>
      </c>
      <c r="H25" s="94"/>
      <c r="I25" s="94"/>
      <c r="J25" s="94"/>
      <c r="K25" s="94"/>
      <c r="L25" s="94"/>
      <c r="M25" s="94"/>
      <c r="N25" s="94"/>
    </row>
    <row r="26" spans="2:14" ht="37.5" customHeight="1" hidden="1">
      <c r="B26" s="97">
        <v>4</v>
      </c>
      <c r="C26" s="97"/>
      <c r="D26" s="98" t="s">
        <v>67</v>
      </c>
      <c r="E26" s="97"/>
      <c r="F26" s="97"/>
      <c r="G26" s="99" t="s">
        <v>68</v>
      </c>
      <c r="H26" s="99"/>
      <c r="I26" s="99"/>
      <c r="J26" s="99"/>
      <c r="K26" s="99"/>
      <c r="L26" s="99"/>
      <c r="M26" s="99"/>
      <c r="N26" s="99"/>
    </row>
    <row r="27" spans="2:14" ht="15" customHeight="1" hidden="1">
      <c r="B27" s="47" t="s">
        <v>27</v>
      </c>
      <c r="C27" s="101" t="s">
        <v>28</v>
      </c>
      <c r="D27" s="101"/>
      <c r="E27" s="101"/>
      <c r="F27" s="101"/>
      <c r="G27" s="101" t="s">
        <v>69</v>
      </c>
      <c r="H27" s="101"/>
      <c r="I27" s="101"/>
      <c r="J27" s="101"/>
      <c r="K27" s="101" t="s">
        <v>70</v>
      </c>
      <c r="L27" s="101"/>
      <c r="M27" s="101"/>
      <c r="N27" s="101"/>
    </row>
    <row r="28" spans="2:14" ht="15" customHeight="1" hidden="1">
      <c r="B28" s="47" t="s">
        <v>29</v>
      </c>
      <c r="C28" s="101" t="s">
        <v>30</v>
      </c>
      <c r="D28" s="101"/>
      <c r="E28" s="101"/>
      <c r="F28" s="101"/>
      <c r="G28" s="101" t="s">
        <v>31</v>
      </c>
      <c r="H28" s="101"/>
      <c r="I28" s="101"/>
      <c r="J28" s="101"/>
      <c r="K28" s="101" t="s">
        <v>32</v>
      </c>
      <c r="L28" s="101"/>
      <c r="M28" s="101"/>
      <c r="N28" s="101"/>
    </row>
    <row r="29" spans="2:14" ht="45" customHeight="1" hidden="1">
      <c r="B29" s="47" t="s">
        <v>33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2:14" ht="15" customHeight="1" hidden="1">
      <c r="B30" s="94" t="s">
        <v>34</v>
      </c>
      <c r="C30" s="94"/>
      <c r="D30" s="94"/>
      <c r="E30" s="94"/>
      <c r="F30" s="94"/>
      <c r="G30" s="94" t="s">
        <v>35</v>
      </c>
      <c r="H30" s="94"/>
      <c r="I30" s="94"/>
      <c r="J30" s="94"/>
      <c r="K30" s="94" t="s">
        <v>36</v>
      </c>
      <c r="L30" s="94"/>
      <c r="M30" s="94"/>
      <c r="N30" s="94"/>
    </row>
    <row r="192" ht="15">
      <c r="R192" s="48" t="s">
        <v>71</v>
      </c>
    </row>
    <row r="193" ht="15">
      <c r="R193" s="48" t="s">
        <v>72</v>
      </c>
    </row>
    <row r="194" ht="15">
      <c r="R194" s="48" t="s">
        <v>73</v>
      </c>
    </row>
    <row r="195" ht="15">
      <c r="R195" s="48" t="s">
        <v>13</v>
      </c>
    </row>
    <row r="196" ht="15">
      <c r="R196" s="48" t="s">
        <v>74</v>
      </c>
    </row>
    <row r="197" ht="15">
      <c r="R197" s="48" t="s">
        <v>75</v>
      </c>
    </row>
    <row r="198" ht="15">
      <c r="R198" s="48" t="s">
        <v>76</v>
      </c>
    </row>
    <row r="199" ht="15">
      <c r="R199" s="48" t="s">
        <v>77</v>
      </c>
    </row>
    <row r="200" ht="15">
      <c r="R200" s="48" t="s">
        <v>78</v>
      </c>
    </row>
    <row r="201" ht="15">
      <c r="R201" s="48" t="s">
        <v>79</v>
      </c>
    </row>
    <row r="202" ht="15">
      <c r="R202" s="48" t="s">
        <v>80</v>
      </c>
    </row>
    <row r="203" ht="15">
      <c r="R203" s="48" t="s">
        <v>81</v>
      </c>
    </row>
    <row r="204" ht="15">
      <c r="R204" s="48" t="s">
        <v>82</v>
      </c>
    </row>
    <row r="205" ht="15">
      <c r="R205" s="48" t="s">
        <v>83</v>
      </c>
    </row>
    <row r="206" ht="15">
      <c r="R206" s="48" t="s">
        <v>84</v>
      </c>
    </row>
    <row r="207" ht="15">
      <c r="R207" s="48" t="s">
        <v>85</v>
      </c>
    </row>
    <row r="208" ht="15">
      <c r="R208" s="48" t="s">
        <v>86</v>
      </c>
    </row>
    <row r="209" ht="15">
      <c r="R209" s="48" t="s">
        <v>87</v>
      </c>
    </row>
    <row r="210" ht="15">
      <c r="R210" s="48" t="s">
        <v>88</v>
      </c>
    </row>
    <row r="211" ht="15">
      <c r="R211" s="48" t="s">
        <v>89</v>
      </c>
    </row>
    <row r="215" ht="15">
      <c r="R215" s="48" t="s">
        <v>90</v>
      </c>
    </row>
    <row r="216" ht="15">
      <c r="R216" s="48" t="s">
        <v>91</v>
      </c>
    </row>
    <row r="217" ht="15">
      <c r="R217" s="48" t="s">
        <v>92</v>
      </c>
    </row>
    <row r="218" ht="15">
      <c r="R218" s="48" t="s">
        <v>93</v>
      </c>
    </row>
    <row r="219" ht="15">
      <c r="R219" s="48" t="s">
        <v>94</v>
      </c>
    </row>
    <row r="220" ht="15">
      <c r="R220" s="48" t="s">
        <v>95</v>
      </c>
    </row>
    <row r="221" ht="15">
      <c r="R221" s="48" t="s">
        <v>96</v>
      </c>
    </row>
    <row r="223" ht="15">
      <c r="R223" s="48" t="s">
        <v>97</v>
      </c>
    </row>
    <row r="224" ht="15">
      <c r="R224" s="48" t="s">
        <v>98</v>
      </c>
    </row>
    <row r="225" ht="15">
      <c r="R225" s="48" t="s">
        <v>99</v>
      </c>
    </row>
    <row r="227" ht="15">
      <c r="R227" s="48" t="s">
        <v>100</v>
      </c>
    </row>
    <row r="228" ht="15">
      <c r="R228" s="48" t="s">
        <v>101</v>
      </c>
    </row>
    <row r="229" ht="15">
      <c r="R229" s="48" t="s">
        <v>102</v>
      </c>
    </row>
    <row r="230" ht="15">
      <c r="R230" s="48" t="s">
        <v>103</v>
      </c>
    </row>
    <row r="232" ht="15">
      <c r="R232" s="48" t="s">
        <v>104</v>
      </c>
    </row>
    <row r="233" ht="15">
      <c r="R233" s="48" t="s">
        <v>105</v>
      </c>
    </row>
    <row r="234" ht="15">
      <c r="R234" s="48" t="s">
        <v>106</v>
      </c>
    </row>
    <row r="235" ht="15">
      <c r="R235" s="48" t="s">
        <v>107</v>
      </c>
    </row>
    <row r="237" ht="15">
      <c r="R237" s="48" t="s">
        <v>108</v>
      </c>
    </row>
    <row r="238" ht="15">
      <c r="R238" s="48" t="s">
        <v>109</v>
      </c>
    </row>
    <row r="239" ht="15">
      <c r="R239" s="48" t="s">
        <v>110</v>
      </c>
    </row>
    <row r="241" ht="15">
      <c r="R241" s="48" t="s">
        <v>111</v>
      </c>
    </row>
    <row r="242" ht="15">
      <c r="R242" s="48" t="s">
        <v>112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$Q$222:$Q$224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69.75" customHeight="1">
      <c r="A2" s="26"/>
      <c r="B2" s="163"/>
      <c r="C2" s="164"/>
      <c r="D2" s="165" t="s">
        <v>46</v>
      </c>
      <c r="E2" s="166"/>
      <c r="F2" s="166"/>
      <c r="G2" s="166"/>
      <c r="H2" s="166"/>
      <c r="I2" s="166"/>
      <c r="J2" s="167" t="s">
        <v>47</v>
      </c>
      <c r="K2" s="168"/>
      <c r="L2" s="169"/>
      <c r="M2" s="164"/>
      <c r="N2" s="170"/>
    </row>
    <row r="3" spans="1:14" ht="5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8" customHeight="1">
      <c r="A4" s="30"/>
      <c r="B4" s="171" t="s">
        <v>48</v>
      </c>
      <c r="C4" s="172"/>
      <c r="D4" s="173"/>
      <c r="E4" s="174" t="s">
        <v>77</v>
      </c>
      <c r="F4" s="175"/>
      <c r="G4" s="175"/>
      <c r="H4" s="175"/>
      <c r="I4" s="175"/>
      <c r="J4" s="175"/>
      <c r="K4" s="175"/>
      <c r="L4" s="175"/>
      <c r="M4" s="175"/>
      <c r="N4" s="176"/>
    </row>
    <row r="5" spans="1:14" ht="5.25" customHeight="1">
      <c r="A5" s="30"/>
      <c r="B5" s="31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7.25" customHeight="1">
      <c r="A6" s="30"/>
      <c r="B6" s="148" t="s">
        <v>49</v>
      </c>
      <c r="C6" s="149"/>
      <c r="D6" s="149"/>
      <c r="E6" s="149"/>
      <c r="F6" s="149"/>
      <c r="G6" s="149"/>
      <c r="H6" s="149" t="s">
        <v>50</v>
      </c>
      <c r="I6" s="149"/>
      <c r="J6" s="149"/>
      <c r="K6" s="149"/>
      <c r="L6" s="150" t="s">
        <v>51</v>
      </c>
      <c r="M6" s="151"/>
      <c r="N6" s="152"/>
    </row>
    <row r="7" spans="1:14" ht="43.5" customHeight="1">
      <c r="A7" s="30"/>
      <c r="B7" s="145" t="s">
        <v>156</v>
      </c>
      <c r="C7" s="124"/>
      <c r="D7" s="124"/>
      <c r="E7" s="124"/>
      <c r="F7" s="124"/>
      <c r="G7" s="124"/>
      <c r="H7" s="124" t="s">
        <v>157</v>
      </c>
      <c r="I7" s="124"/>
      <c r="J7" s="124"/>
      <c r="K7" s="124"/>
      <c r="L7" s="153" t="s">
        <v>97</v>
      </c>
      <c r="M7" s="154"/>
      <c r="N7" s="155"/>
    </row>
    <row r="8" spans="1:14" ht="30" customHeight="1">
      <c r="A8" s="30"/>
      <c r="B8" s="146" t="s">
        <v>52</v>
      </c>
      <c r="C8" s="147"/>
      <c r="D8" s="147"/>
      <c r="E8" s="147"/>
      <c r="F8" s="147"/>
      <c r="G8" s="147"/>
      <c r="H8" s="147"/>
      <c r="I8" s="147"/>
      <c r="J8" s="147"/>
      <c r="K8" s="147"/>
      <c r="L8" s="156" t="s">
        <v>53</v>
      </c>
      <c r="M8" s="157"/>
      <c r="N8" s="158"/>
    </row>
    <row r="9" spans="1:14" ht="43.5" customHeight="1">
      <c r="A9" s="30"/>
      <c r="B9" s="159" t="s">
        <v>158</v>
      </c>
      <c r="C9" s="160"/>
      <c r="D9" s="160"/>
      <c r="E9" s="160"/>
      <c r="F9" s="160"/>
      <c r="G9" s="160"/>
      <c r="H9" s="160"/>
      <c r="I9" s="160"/>
      <c r="J9" s="160"/>
      <c r="K9" s="160"/>
      <c r="L9" s="179">
        <v>0.15</v>
      </c>
      <c r="M9" s="124"/>
      <c r="N9" s="125"/>
    </row>
    <row r="10" spans="1:14" ht="5.25" customHeight="1">
      <c r="A10" s="30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8"/>
      <c r="N10" s="39"/>
    </row>
    <row r="11" spans="1:14" ht="15">
      <c r="A11" s="30"/>
      <c r="B11" s="126" t="s">
        <v>54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30"/>
    </row>
    <row r="12" spans="1:14" ht="43.5" customHeight="1">
      <c r="A12" s="30"/>
      <c r="B12" s="145" t="s">
        <v>159</v>
      </c>
      <c r="C12" s="124"/>
      <c r="D12" s="124"/>
      <c r="E12" s="124"/>
      <c r="F12" s="124"/>
      <c r="G12" s="124"/>
      <c r="H12" s="124" t="s">
        <v>160</v>
      </c>
      <c r="I12" s="124"/>
      <c r="J12" s="124"/>
      <c r="K12" s="124"/>
      <c r="L12" s="124"/>
      <c r="M12" s="124"/>
      <c r="N12" s="125"/>
    </row>
    <row r="13" spans="1:14" ht="5.25" customHeight="1">
      <c r="A13" s="30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1:14" ht="15">
      <c r="A14" s="30"/>
      <c r="B14" s="126" t="s">
        <v>55</v>
      </c>
      <c r="C14" s="127"/>
      <c r="D14" s="127"/>
      <c r="E14" s="127"/>
      <c r="F14" s="127"/>
      <c r="G14" s="127"/>
      <c r="H14" s="127" t="s">
        <v>56</v>
      </c>
      <c r="I14" s="127"/>
      <c r="J14" s="127"/>
      <c r="K14" s="127"/>
      <c r="L14" s="127"/>
      <c r="M14" s="127"/>
      <c r="N14" s="130"/>
    </row>
    <row r="15" spans="1:14" ht="43.5" customHeight="1">
      <c r="A15" s="30"/>
      <c r="B15" s="145" t="s">
        <v>161</v>
      </c>
      <c r="C15" s="124"/>
      <c r="D15" s="124"/>
      <c r="E15" s="124"/>
      <c r="F15" s="124"/>
      <c r="G15" s="124"/>
      <c r="H15" s="124" t="s">
        <v>162</v>
      </c>
      <c r="I15" s="124"/>
      <c r="J15" s="124"/>
      <c r="K15" s="124"/>
      <c r="L15" s="124"/>
      <c r="M15" s="124"/>
      <c r="N15" s="125"/>
    </row>
    <row r="16" spans="1:14" ht="5.25" customHeight="1">
      <c r="A16" s="30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15">
      <c r="A17" s="30"/>
      <c r="B17" s="146" t="s">
        <v>57</v>
      </c>
      <c r="C17" s="147"/>
      <c r="D17" s="147"/>
      <c r="E17" s="147" t="s">
        <v>58</v>
      </c>
      <c r="F17" s="147"/>
      <c r="G17" s="147"/>
      <c r="H17" s="129" t="s">
        <v>59</v>
      </c>
      <c r="I17" s="127"/>
      <c r="J17" s="127"/>
      <c r="K17" s="127"/>
      <c r="L17" s="127"/>
      <c r="M17" s="127"/>
      <c r="N17" s="130"/>
    </row>
    <row r="18" spans="1:14" ht="48" customHeight="1">
      <c r="A18" s="30"/>
      <c r="B18" s="180">
        <v>0</v>
      </c>
      <c r="C18" s="123"/>
      <c r="D18" s="123"/>
      <c r="E18" s="181"/>
      <c r="F18" s="181"/>
      <c r="G18" s="181"/>
      <c r="H18" s="124" t="s">
        <v>163</v>
      </c>
      <c r="I18" s="124"/>
      <c r="J18" s="124"/>
      <c r="K18" s="124"/>
      <c r="L18" s="124"/>
      <c r="M18" s="124"/>
      <c r="N18" s="125"/>
    </row>
    <row r="19" spans="1:14" ht="15">
      <c r="A19" s="30"/>
      <c r="B19" s="126" t="s">
        <v>60</v>
      </c>
      <c r="C19" s="127"/>
      <c r="D19" s="127"/>
      <c r="E19" s="127"/>
      <c r="F19" s="127"/>
      <c r="G19" s="128"/>
      <c r="H19" s="129" t="s">
        <v>61</v>
      </c>
      <c r="I19" s="127"/>
      <c r="J19" s="127"/>
      <c r="K19" s="127"/>
      <c r="L19" s="127"/>
      <c r="M19" s="127"/>
      <c r="N19" s="130"/>
    </row>
    <row r="20" spans="1:14" ht="43.5" customHeight="1">
      <c r="A20" s="30"/>
      <c r="B20" s="122" t="s">
        <v>108</v>
      </c>
      <c r="C20" s="123"/>
      <c r="D20" s="123"/>
      <c r="E20" s="123"/>
      <c r="F20" s="123"/>
      <c r="G20" s="131"/>
      <c r="H20" s="132" t="s">
        <v>111</v>
      </c>
      <c r="I20" s="123"/>
      <c r="J20" s="123"/>
      <c r="K20" s="123"/>
      <c r="L20" s="123"/>
      <c r="M20" s="123"/>
      <c r="N20" s="133"/>
    </row>
    <row r="21" spans="1:14" ht="6" customHeight="1">
      <c r="A21" s="30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2:14" s="46" customFormat="1" ht="31.5" customHeight="1">
      <c r="B22" s="118" t="s">
        <v>62</v>
      </c>
      <c r="C22" s="119"/>
      <c r="D22" s="119"/>
      <c r="E22" s="119"/>
      <c r="F22" s="119"/>
      <c r="G22" s="120"/>
      <c r="H22" s="137" t="s">
        <v>63</v>
      </c>
      <c r="I22" s="138"/>
      <c r="J22" s="49"/>
      <c r="K22" s="182" t="s">
        <v>64</v>
      </c>
      <c r="L22" s="183"/>
      <c r="M22" s="183"/>
      <c r="N22" s="184"/>
    </row>
    <row r="23" spans="2:14" s="46" customFormat="1" ht="31.5" customHeight="1">
      <c r="B23" s="134"/>
      <c r="C23" s="135"/>
      <c r="D23" s="135"/>
      <c r="E23" s="135"/>
      <c r="F23" s="135"/>
      <c r="G23" s="136"/>
      <c r="H23" s="137" t="s">
        <v>65</v>
      </c>
      <c r="I23" s="138"/>
      <c r="J23" s="49"/>
      <c r="K23" s="137"/>
      <c r="L23" s="185"/>
      <c r="M23" s="185"/>
      <c r="N23" s="138"/>
    </row>
    <row r="24" spans="2:14" ht="18.75" customHeight="1">
      <c r="B24" s="118" t="s">
        <v>66</v>
      </c>
      <c r="C24" s="119"/>
      <c r="D24" s="119"/>
      <c r="E24" s="119"/>
      <c r="F24" s="119"/>
      <c r="G24" s="120"/>
      <c r="H24" s="121"/>
      <c r="I24" s="121"/>
      <c r="J24" s="121"/>
      <c r="K24" s="121"/>
      <c r="L24" s="121"/>
      <c r="M24" s="121"/>
      <c r="N24" s="121"/>
    </row>
    <row r="25" spans="2:14" ht="15" customHeight="1" hidden="1">
      <c r="B25" s="94" t="s">
        <v>24</v>
      </c>
      <c r="C25" s="94"/>
      <c r="D25" s="94" t="s">
        <v>25</v>
      </c>
      <c r="E25" s="94"/>
      <c r="F25" s="94"/>
      <c r="G25" s="94" t="s">
        <v>26</v>
      </c>
      <c r="H25" s="94"/>
      <c r="I25" s="94"/>
      <c r="J25" s="94"/>
      <c r="K25" s="94"/>
      <c r="L25" s="94"/>
      <c r="M25" s="94"/>
      <c r="N25" s="94"/>
    </row>
    <row r="26" spans="2:14" ht="37.5" customHeight="1" hidden="1">
      <c r="B26" s="97">
        <v>4</v>
      </c>
      <c r="C26" s="97"/>
      <c r="D26" s="98" t="s">
        <v>67</v>
      </c>
      <c r="E26" s="97"/>
      <c r="F26" s="97"/>
      <c r="G26" s="99" t="s">
        <v>68</v>
      </c>
      <c r="H26" s="99"/>
      <c r="I26" s="99"/>
      <c r="J26" s="99"/>
      <c r="K26" s="99"/>
      <c r="L26" s="99"/>
      <c r="M26" s="99"/>
      <c r="N26" s="99"/>
    </row>
    <row r="27" spans="2:14" ht="15" customHeight="1" hidden="1">
      <c r="B27" s="47" t="s">
        <v>27</v>
      </c>
      <c r="C27" s="101" t="s">
        <v>28</v>
      </c>
      <c r="D27" s="101"/>
      <c r="E27" s="101"/>
      <c r="F27" s="101"/>
      <c r="G27" s="101" t="s">
        <v>69</v>
      </c>
      <c r="H27" s="101"/>
      <c r="I27" s="101"/>
      <c r="J27" s="101"/>
      <c r="K27" s="101" t="s">
        <v>70</v>
      </c>
      <c r="L27" s="101"/>
      <c r="M27" s="101"/>
      <c r="N27" s="101"/>
    </row>
    <row r="28" spans="2:14" ht="15" customHeight="1" hidden="1">
      <c r="B28" s="47" t="s">
        <v>29</v>
      </c>
      <c r="C28" s="101" t="s">
        <v>30</v>
      </c>
      <c r="D28" s="101"/>
      <c r="E28" s="101"/>
      <c r="F28" s="101"/>
      <c r="G28" s="101" t="s">
        <v>31</v>
      </c>
      <c r="H28" s="101"/>
      <c r="I28" s="101"/>
      <c r="J28" s="101"/>
      <c r="K28" s="101" t="s">
        <v>32</v>
      </c>
      <c r="L28" s="101"/>
      <c r="M28" s="101"/>
      <c r="N28" s="101"/>
    </row>
    <row r="29" spans="2:14" ht="45" customHeight="1" hidden="1">
      <c r="B29" s="47" t="s">
        <v>33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2:14" ht="15" customHeight="1" hidden="1">
      <c r="B30" s="94" t="s">
        <v>34</v>
      </c>
      <c r="C30" s="94"/>
      <c r="D30" s="94"/>
      <c r="E30" s="94"/>
      <c r="F30" s="94"/>
      <c r="G30" s="94" t="s">
        <v>35</v>
      </c>
      <c r="H30" s="94"/>
      <c r="I30" s="94"/>
      <c r="J30" s="94"/>
      <c r="K30" s="94" t="s">
        <v>36</v>
      </c>
      <c r="L30" s="94"/>
      <c r="M30" s="94"/>
      <c r="N30" s="94"/>
    </row>
    <row r="192" ht="15">
      <c r="R192" s="48" t="s">
        <v>71</v>
      </c>
    </row>
    <row r="193" ht="15">
      <c r="R193" s="48" t="s">
        <v>72</v>
      </c>
    </row>
    <row r="194" ht="15">
      <c r="R194" s="48" t="s">
        <v>73</v>
      </c>
    </row>
    <row r="195" ht="15">
      <c r="R195" s="48" t="s">
        <v>13</v>
      </c>
    </row>
    <row r="196" ht="15">
      <c r="R196" s="48" t="s">
        <v>74</v>
      </c>
    </row>
    <row r="197" ht="15">
      <c r="R197" s="48" t="s">
        <v>75</v>
      </c>
    </row>
    <row r="198" ht="15">
      <c r="R198" s="48" t="s">
        <v>76</v>
      </c>
    </row>
    <row r="199" ht="15">
      <c r="R199" s="48" t="s">
        <v>77</v>
      </c>
    </row>
    <row r="200" ht="15">
      <c r="R200" s="48" t="s">
        <v>78</v>
      </c>
    </row>
    <row r="201" ht="15">
      <c r="R201" s="48" t="s">
        <v>79</v>
      </c>
    </row>
    <row r="202" ht="15">
      <c r="R202" s="48" t="s">
        <v>80</v>
      </c>
    </row>
    <row r="203" ht="15">
      <c r="R203" s="48" t="s">
        <v>81</v>
      </c>
    </row>
    <row r="204" ht="15">
      <c r="R204" s="48" t="s">
        <v>82</v>
      </c>
    </row>
    <row r="205" ht="15">
      <c r="R205" s="48" t="s">
        <v>83</v>
      </c>
    </row>
    <row r="206" ht="15">
      <c r="R206" s="48" t="s">
        <v>84</v>
      </c>
    </row>
    <row r="207" ht="15">
      <c r="R207" s="48" t="s">
        <v>85</v>
      </c>
    </row>
    <row r="208" ht="15">
      <c r="R208" s="48" t="s">
        <v>86</v>
      </c>
    </row>
    <row r="209" ht="15">
      <c r="R209" s="48" t="s">
        <v>87</v>
      </c>
    </row>
    <row r="210" ht="15">
      <c r="R210" s="48" t="s">
        <v>88</v>
      </c>
    </row>
    <row r="211" ht="15">
      <c r="R211" s="48" t="s">
        <v>89</v>
      </c>
    </row>
    <row r="215" ht="15">
      <c r="R215" s="48" t="s">
        <v>90</v>
      </c>
    </row>
    <row r="216" ht="15">
      <c r="R216" s="48" t="s">
        <v>91</v>
      </c>
    </row>
    <row r="217" ht="15">
      <c r="R217" s="48" t="s">
        <v>92</v>
      </c>
    </row>
    <row r="218" ht="15">
      <c r="R218" s="48" t="s">
        <v>93</v>
      </c>
    </row>
    <row r="219" ht="15">
      <c r="R219" s="48" t="s">
        <v>94</v>
      </c>
    </row>
    <row r="220" ht="15">
      <c r="R220" s="48" t="s">
        <v>95</v>
      </c>
    </row>
    <row r="221" ht="15">
      <c r="R221" s="48" t="s">
        <v>96</v>
      </c>
    </row>
    <row r="223" ht="15">
      <c r="R223" s="48" t="s">
        <v>97</v>
      </c>
    </row>
    <row r="224" ht="15">
      <c r="R224" s="48" t="s">
        <v>98</v>
      </c>
    </row>
    <row r="225" ht="15">
      <c r="R225" s="48" t="s">
        <v>99</v>
      </c>
    </row>
    <row r="227" ht="15">
      <c r="R227" s="48" t="s">
        <v>100</v>
      </c>
    </row>
    <row r="228" ht="15">
      <c r="R228" s="48" t="s">
        <v>101</v>
      </c>
    </row>
    <row r="229" ht="15">
      <c r="R229" s="48" t="s">
        <v>102</v>
      </c>
    </row>
    <row r="230" ht="15">
      <c r="R230" s="48" t="s">
        <v>103</v>
      </c>
    </row>
    <row r="232" ht="15">
      <c r="R232" s="48" t="s">
        <v>104</v>
      </c>
    </row>
    <row r="233" ht="15">
      <c r="R233" s="48" t="s">
        <v>105</v>
      </c>
    </row>
    <row r="234" ht="15">
      <c r="R234" s="48" t="s">
        <v>106</v>
      </c>
    </row>
    <row r="235" ht="15">
      <c r="R235" s="48" t="s">
        <v>107</v>
      </c>
    </row>
    <row r="237" ht="15">
      <c r="R237" s="48" t="s">
        <v>108</v>
      </c>
    </row>
    <row r="238" ht="15">
      <c r="R238" s="48" t="s">
        <v>109</v>
      </c>
    </row>
    <row r="239" ht="15">
      <c r="R239" s="48" t="s">
        <v>110</v>
      </c>
    </row>
    <row r="241" ht="15">
      <c r="R241" s="48" t="s">
        <v>111</v>
      </c>
    </row>
    <row r="242" ht="15">
      <c r="R242" s="48" t="s">
        <v>112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H20" sqref="H20:N20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69.75" customHeight="1">
      <c r="A2" s="26"/>
      <c r="B2" s="163"/>
      <c r="C2" s="164"/>
      <c r="D2" s="165" t="s">
        <v>46</v>
      </c>
      <c r="E2" s="166"/>
      <c r="F2" s="166"/>
      <c r="G2" s="166"/>
      <c r="H2" s="166"/>
      <c r="I2" s="166"/>
      <c r="J2" s="167" t="s">
        <v>47</v>
      </c>
      <c r="K2" s="168"/>
      <c r="L2" s="169"/>
      <c r="M2" s="164"/>
      <c r="N2" s="170"/>
    </row>
    <row r="3" spans="1:14" ht="5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8" customHeight="1">
      <c r="A4" s="30"/>
      <c r="B4" s="171" t="s">
        <v>48</v>
      </c>
      <c r="C4" s="172"/>
      <c r="D4" s="173"/>
      <c r="E4" s="174" t="s">
        <v>77</v>
      </c>
      <c r="F4" s="175"/>
      <c r="G4" s="175"/>
      <c r="H4" s="175"/>
      <c r="I4" s="175"/>
      <c r="J4" s="175"/>
      <c r="K4" s="175"/>
      <c r="L4" s="175"/>
      <c r="M4" s="175"/>
      <c r="N4" s="176"/>
    </row>
    <row r="5" spans="1:14" ht="5.25" customHeight="1">
      <c r="A5" s="30"/>
      <c r="B5" s="31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7.25" customHeight="1">
      <c r="A6" s="30"/>
      <c r="B6" s="148" t="s">
        <v>49</v>
      </c>
      <c r="C6" s="149"/>
      <c r="D6" s="149"/>
      <c r="E6" s="149"/>
      <c r="F6" s="149"/>
      <c r="G6" s="149"/>
      <c r="H6" s="149" t="s">
        <v>50</v>
      </c>
      <c r="I6" s="149"/>
      <c r="J6" s="149"/>
      <c r="K6" s="149"/>
      <c r="L6" s="150" t="s">
        <v>51</v>
      </c>
      <c r="M6" s="151"/>
      <c r="N6" s="152"/>
    </row>
    <row r="7" spans="1:14" ht="43.5" customHeight="1">
      <c r="A7" s="30"/>
      <c r="B7" s="145" t="s">
        <v>164</v>
      </c>
      <c r="C7" s="124"/>
      <c r="D7" s="124"/>
      <c r="E7" s="124"/>
      <c r="F7" s="124"/>
      <c r="G7" s="124"/>
      <c r="H7" s="124" t="s">
        <v>157</v>
      </c>
      <c r="I7" s="124"/>
      <c r="J7" s="124"/>
      <c r="K7" s="124"/>
      <c r="L7" s="153" t="s">
        <v>97</v>
      </c>
      <c r="M7" s="154"/>
      <c r="N7" s="155"/>
    </row>
    <row r="8" spans="1:14" ht="30" customHeight="1">
      <c r="A8" s="30"/>
      <c r="B8" s="146" t="s">
        <v>52</v>
      </c>
      <c r="C8" s="147"/>
      <c r="D8" s="147"/>
      <c r="E8" s="147"/>
      <c r="F8" s="147"/>
      <c r="G8" s="147"/>
      <c r="H8" s="147"/>
      <c r="I8" s="147"/>
      <c r="J8" s="147"/>
      <c r="K8" s="147"/>
      <c r="L8" s="156" t="s">
        <v>53</v>
      </c>
      <c r="M8" s="157"/>
      <c r="N8" s="158"/>
    </row>
    <row r="9" spans="1:14" ht="43.5" customHeight="1">
      <c r="A9" s="30"/>
      <c r="B9" s="159" t="s">
        <v>165</v>
      </c>
      <c r="C9" s="160"/>
      <c r="D9" s="160"/>
      <c r="E9" s="160"/>
      <c r="F9" s="160"/>
      <c r="G9" s="160"/>
      <c r="H9" s="160"/>
      <c r="I9" s="160"/>
      <c r="J9" s="160"/>
      <c r="K9" s="160"/>
      <c r="L9" s="179">
        <v>0.4</v>
      </c>
      <c r="M9" s="124"/>
      <c r="N9" s="125"/>
    </row>
    <row r="10" spans="1:14" ht="5.25" customHeight="1">
      <c r="A10" s="30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8"/>
      <c r="N10" s="39"/>
    </row>
    <row r="11" spans="1:14" ht="15">
      <c r="A11" s="30"/>
      <c r="B11" s="126" t="s">
        <v>54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30"/>
    </row>
    <row r="12" spans="1:14" ht="43.5" customHeight="1">
      <c r="A12" s="30"/>
      <c r="B12" s="145" t="s">
        <v>166</v>
      </c>
      <c r="C12" s="124"/>
      <c r="D12" s="124"/>
      <c r="E12" s="124"/>
      <c r="F12" s="124"/>
      <c r="G12" s="124"/>
      <c r="H12" s="124" t="s">
        <v>167</v>
      </c>
      <c r="I12" s="124"/>
      <c r="J12" s="124"/>
      <c r="K12" s="124"/>
      <c r="L12" s="124"/>
      <c r="M12" s="124"/>
      <c r="N12" s="125"/>
    </row>
    <row r="13" spans="1:14" ht="5.25" customHeight="1">
      <c r="A13" s="30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1:14" ht="15">
      <c r="A14" s="30"/>
      <c r="B14" s="126" t="s">
        <v>55</v>
      </c>
      <c r="C14" s="127"/>
      <c r="D14" s="127"/>
      <c r="E14" s="127"/>
      <c r="F14" s="127"/>
      <c r="G14" s="127"/>
      <c r="H14" s="127" t="s">
        <v>56</v>
      </c>
      <c r="I14" s="127"/>
      <c r="J14" s="127"/>
      <c r="K14" s="127"/>
      <c r="L14" s="127"/>
      <c r="M14" s="127"/>
      <c r="N14" s="130"/>
    </row>
    <row r="15" spans="1:14" ht="43.5" customHeight="1">
      <c r="A15" s="30"/>
      <c r="B15" s="145" t="s">
        <v>161</v>
      </c>
      <c r="C15" s="124"/>
      <c r="D15" s="124"/>
      <c r="E15" s="124"/>
      <c r="F15" s="124"/>
      <c r="G15" s="124"/>
      <c r="H15" s="124" t="s">
        <v>162</v>
      </c>
      <c r="I15" s="124"/>
      <c r="J15" s="124"/>
      <c r="K15" s="124"/>
      <c r="L15" s="124"/>
      <c r="M15" s="124"/>
      <c r="N15" s="125"/>
    </row>
    <row r="16" spans="1:14" ht="5.25" customHeight="1">
      <c r="A16" s="30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15">
      <c r="A17" s="30"/>
      <c r="B17" s="146" t="s">
        <v>57</v>
      </c>
      <c r="C17" s="147"/>
      <c r="D17" s="147"/>
      <c r="E17" s="147" t="s">
        <v>58</v>
      </c>
      <c r="F17" s="147"/>
      <c r="G17" s="147"/>
      <c r="H17" s="129" t="s">
        <v>59</v>
      </c>
      <c r="I17" s="127"/>
      <c r="J17" s="127"/>
      <c r="K17" s="127"/>
      <c r="L17" s="127"/>
      <c r="M17" s="127"/>
      <c r="N17" s="130"/>
    </row>
    <row r="18" spans="1:14" ht="48" customHeight="1">
      <c r="A18" s="30"/>
      <c r="B18" s="180">
        <v>0</v>
      </c>
      <c r="C18" s="123"/>
      <c r="D18" s="123"/>
      <c r="E18" s="181"/>
      <c r="F18" s="181"/>
      <c r="G18" s="181"/>
      <c r="H18" s="124" t="s">
        <v>163</v>
      </c>
      <c r="I18" s="124"/>
      <c r="J18" s="124"/>
      <c r="K18" s="124"/>
      <c r="L18" s="124"/>
      <c r="M18" s="124"/>
      <c r="N18" s="125"/>
    </row>
    <row r="19" spans="1:14" ht="15">
      <c r="A19" s="30"/>
      <c r="B19" s="126" t="s">
        <v>60</v>
      </c>
      <c r="C19" s="127"/>
      <c r="D19" s="127"/>
      <c r="E19" s="127"/>
      <c r="F19" s="127"/>
      <c r="G19" s="128"/>
      <c r="H19" s="129" t="s">
        <v>61</v>
      </c>
      <c r="I19" s="127"/>
      <c r="J19" s="127"/>
      <c r="K19" s="127"/>
      <c r="L19" s="127"/>
      <c r="M19" s="127"/>
      <c r="N19" s="130"/>
    </row>
    <row r="20" spans="1:14" ht="43.5" customHeight="1">
      <c r="A20" s="30"/>
      <c r="B20" s="122" t="s">
        <v>108</v>
      </c>
      <c r="C20" s="123"/>
      <c r="D20" s="123"/>
      <c r="E20" s="123"/>
      <c r="F20" s="123"/>
      <c r="G20" s="131"/>
      <c r="H20" s="132" t="s">
        <v>111</v>
      </c>
      <c r="I20" s="123"/>
      <c r="J20" s="123"/>
      <c r="K20" s="123"/>
      <c r="L20" s="123"/>
      <c r="M20" s="123"/>
      <c r="N20" s="133"/>
    </row>
    <row r="21" spans="1:14" ht="6" customHeight="1">
      <c r="A21" s="30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2:14" s="46" customFormat="1" ht="31.5" customHeight="1">
      <c r="B22" s="118" t="s">
        <v>62</v>
      </c>
      <c r="C22" s="119"/>
      <c r="D22" s="119"/>
      <c r="E22" s="119"/>
      <c r="F22" s="119"/>
      <c r="G22" s="120"/>
      <c r="H22" s="137" t="s">
        <v>63</v>
      </c>
      <c r="I22" s="138"/>
      <c r="J22" s="49"/>
      <c r="K22" s="182" t="s">
        <v>168</v>
      </c>
      <c r="L22" s="183"/>
      <c r="M22" s="183"/>
      <c r="N22" s="184"/>
    </row>
    <row r="23" spans="2:14" s="46" customFormat="1" ht="31.5" customHeight="1">
      <c r="B23" s="134"/>
      <c r="C23" s="135"/>
      <c r="D23" s="135"/>
      <c r="E23" s="135"/>
      <c r="F23" s="135"/>
      <c r="G23" s="136"/>
      <c r="H23" s="137" t="s">
        <v>65</v>
      </c>
      <c r="I23" s="138"/>
      <c r="J23" s="49"/>
      <c r="K23" s="137"/>
      <c r="L23" s="185"/>
      <c r="M23" s="185"/>
      <c r="N23" s="138"/>
    </row>
    <row r="24" spans="2:14" ht="18.75" customHeight="1">
      <c r="B24" s="118" t="s">
        <v>66</v>
      </c>
      <c r="C24" s="119"/>
      <c r="D24" s="119"/>
      <c r="E24" s="119"/>
      <c r="F24" s="119"/>
      <c r="G24" s="120"/>
      <c r="H24" s="121"/>
      <c r="I24" s="121"/>
      <c r="J24" s="121"/>
      <c r="K24" s="121"/>
      <c r="L24" s="121"/>
      <c r="M24" s="121"/>
      <c r="N24" s="121"/>
    </row>
    <row r="25" spans="2:14" ht="15" customHeight="1" hidden="1">
      <c r="B25" s="94" t="s">
        <v>24</v>
      </c>
      <c r="C25" s="94"/>
      <c r="D25" s="94" t="s">
        <v>25</v>
      </c>
      <c r="E25" s="94"/>
      <c r="F25" s="94"/>
      <c r="G25" s="94" t="s">
        <v>26</v>
      </c>
      <c r="H25" s="94"/>
      <c r="I25" s="94"/>
      <c r="J25" s="94"/>
      <c r="K25" s="94"/>
      <c r="L25" s="94"/>
      <c r="M25" s="94"/>
      <c r="N25" s="94"/>
    </row>
    <row r="26" spans="2:14" ht="37.5" customHeight="1" hidden="1">
      <c r="B26" s="97">
        <v>4</v>
      </c>
      <c r="C26" s="97"/>
      <c r="D26" s="98" t="s">
        <v>67</v>
      </c>
      <c r="E26" s="97"/>
      <c r="F26" s="97"/>
      <c r="G26" s="99" t="s">
        <v>68</v>
      </c>
      <c r="H26" s="99"/>
      <c r="I26" s="99"/>
      <c r="J26" s="99"/>
      <c r="K26" s="99"/>
      <c r="L26" s="99"/>
      <c r="M26" s="99"/>
      <c r="N26" s="99"/>
    </row>
    <row r="27" spans="2:14" ht="15" customHeight="1" hidden="1">
      <c r="B27" s="47" t="s">
        <v>27</v>
      </c>
      <c r="C27" s="101" t="s">
        <v>28</v>
      </c>
      <c r="D27" s="101"/>
      <c r="E27" s="101"/>
      <c r="F27" s="101"/>
      <c r="G27" s="101" t="s">
        <v>69</v>
      </c>
      <c r="H27" s="101"/>
      <c r="I27" s="101"/>
      <c r="J27" s="101"/>
      <c r="K27" s="101" t="s">
        <v>70</v>
      </c>
      <c r="L27" s="101"/>
      <c r="M27" s="101"/>
      <c r="N27" s="101"/>
    </row>
    <row r="28" spans="2:14" ht="15" customHeight="1" hidden="1">
      <c r="B28" s="47" t="s">
        <v>29</v>
      </c>
      <c r="C28" s="101" t="s">
        <v>30</v>
      </c>
      <c r="D28" s="101"/>
      <c r="E28" s="101"/>
      <c r="F28" s="101"/>
      <c r="G28" s="101" t="s">
        <v>31</v>
      </c>
      <c r="H28" s="101"/>
      <c r="I28" s="101"/>
      <c r="J28" s="101"/>
      <c r="K28" s="101" t="s">
        <v>32</v>
      </c>
      <c r="L28" s="101"/>
      <c r="M28" s="101"/>
      <c r="N28" s="101"/>
    </row>
    <row r="29" spans="2:14" ht="45" customHeight="1" hidden="1">
      <c r="B29" s="47" t="s">
        <v>33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2:14" ht="15" customHeight="1" hidden="1">
      <c r="B30" s="94" t="s">
        <v>34</v>
      </c>
      <c r="C30" s="94"/>
      <c r="D30" s="94"/>
      <c r="E30" s="94"/>
      <c r="F30" s="94"/>
      <c r="G30" s="94" t="s">
        <v>35</v>
      </c>
      <c r="H30" s="94"/>
      <c r="I30" s="94"/>
      <c r="J30" s="94"/>
      <c r="K30" s="94" t="s">
        <v>36</v>
      </c>
      <c r="L30" s="94"/>
      <c r="M30" s="94"/>
      <c r="N30" s="94"/>
    </row>
    <row r="192" ht="15">
      <c r="R192" s="48" t="s">
        <v>71</v>
      </c>
    </row>
    <row r="193" ht="15">
      <c r="R193" s="48" t="s">
        <v>72</v>
      </c>
    </row>
    <row r="194" ht="15">
      <c r="R194" s="48" t="s">
        <v>73</v>
      </c>
    </row>
    <row r="195" ht="15">
      <c r="R195" s="48" t="s">
        <v>13</v>
      </c>
    </row>
    <row r="196" ht="15">
      <c r="R196" s="48" t="s">
        <v>74</v>
      </c>
    </row>
    <row r="197" ht="15">
      <c r="R197" s="48" t="s">
        <v>75</v>
      </c>
    </row>
    <row r="198" ht="15">
      <c r="R198" s="48" t="s">
        <v>76</v>
      </c>
    </row>
    <row r="199" ht="15">
      <c r="R199" s="48" t="s">
        <v>77</v>
      </c>
    </row>
    <row r="200" ht="15">
      <c r="R200" s="48" t="s">
        <v>78</v>
      </c>
    </row>
    <row r="201" ht="15">
      <c r="R201" s="48" t="s">
        <v>79</v>
      </c>
    </row>
    <row r="202" ht="15">
      <c r="R202" s="48" t="s">
        <v>80</v>
      </c>
    </row>
    <row r="203" ht="15">
      <c r="R203" s="48" t="s">
        <v>81</v>
      </c>
    </row>
    <row r="204" ht="15">
      <c r="R204" s="48" t="s">
        <v>82</v>
      </c>
    </row>
    <row r="205" ht="15">
      <c r="R205" s="48" t="s">
        <v>83</v>
      </c>
    </row>
    <row r="206" ht="15">
      <c r="R206" s="48" t="s">
        <v>84</v>
      </c>
    </row>
    <row r="207" ht="15">
      <c r="R207" s="48" t="s">
        <v>85</v>
      </c>
    </row>
    <row r="208" ht="15">
      <c r="R208" s="48" t="s">
        <v>86</v>
      </c>
    </row>
    <row r="209" ht="15">
      <c r="R209" s="48" t="s">
        <v>87</v>
      </c>
    </row>
    <row r="210" ht="15">
      <c r="R210" s="48" t="s">
        <v>88</v>
      </c>
    </row>
    <row r="211" ht="15">
      <c r="R211" s="48" t="s">
        <v>89</v>
      </c>
    </row>
    <row r="215" ht="15">
      <c r="R215" s="48" t="s">
        <v>90</v>
      </c>
    </row>
    <row r="216" ht="15">
      <c r="R216" s="48" t="s">
        <v>91</v>
      </c>
    </row>
    <row r="217" ht="15">
      <c r="R217" s="48" t="s">
        <v>92</v>
      </c>
    </row>
    <row r="218" ht="15">
      <c r="R218" s="48" t="s">
        <v>93</v>
      </c>
    </row>
    <row r="219" ht="15">
      <c r="R219" s="48" t="s">
        <v>94</v>
      </c>
    </row>
    <row r="220" ht="15">
      <c r="R220" s="48" t="s">
        <v>95</v>
      </c>
    </row>
    <row r="221" ht="15">
      <c r="R221" s="48" t="s">
        <v>96</v>
      </c>
    </row>
    <row r="223" ht="15">
      <c r="R223" s="48" t="s">
        <v>97</v>
      </c>
    </row>
    <row r="224" ht="15">
      <c r="R224" s="48" t="s">
        <v>98</v>
      </c>
    </row>
    <row r="225" ht="15">
      <c r="R225" s="48" t="s">
        <v>99</v>
      </c>
    </row>
    <row r="227" ht="15">
      <c r="R227" s="48" t="s">
        <v>100</v>
      </c>
    </row>
    <row r="228" ht="15">
      <c r="R228" s="48" t="s">
        <v>101</v>
      </c>
    </row>
    <row r="229" ht="15">
      <c r="R229" s="48" t="s">
        <v>102</v>
      </c>
    </row>
    <row r="230" ht="15">
      <c r="R230" s="48" t="s">
        <v>103</v>
      </c>
    </row>
    <row r="232" ht="15">
      <c r="R232" s="48" t="s">
        <v>104</v>
      </c>
    </row>
    <row r="233" ht="15">
      <c r="R233" s="48" t="s">
        <v>105</v>
      </c>
    </row>
    <row r="234" ht="15">
      <c r="R234" s="48" t="s">
        <v>106</v>
      </c>
    </row>
    <row r="235" ht="15">
      <c r="R235" s="48" t="s">
        <v>107</v>
      </c>
    </row>
    <row r="237" ht="15">
      <c r="R237" s="48" t="s">
        <v>108</v>
      </c>
    </row>
    <row r="238" ht="15">
      <c r="R238" s="48" t="s">
        <v>109</v>
      </c>
    </row>
    <row r="239" ht="15">
      <c r="R239" s="48" t="s">
        <v>110</v>
      </c>
    </row>
    <row r="241" ht="15">
      <c r="R241" s="48" t="s">
        <v>111</v>
      </c>
    </row>
    <row r="242" ht="15">
      <c r="R242" s="48" t="s">
        <v>112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69.75" customHeight="1">
      <c r="A2" s="26"/>
      <c r="B2" s="163"/>
      <c r="C2" s="164"/>
      <c r="D2" s="165" t="s">
        <v>46</v>
      </c>
      <c r="E2" s="166"/>
      <c r="F2" s="166"/>
      <c r="G2" s="166"/>
      <c r="H2" s="166"/>
      <c r="I2" s="166"/>
      <c r="J2" s="167" t="s">
        <v>47</v>
      </c>
      <c r="K2" s="168"/>
      <c r="L2" s="169"/>
      <c r="M2" s="164"/>
      <c r="N2" s="170"/>
    </row>
    <row r="3" spans="1:14" ht="5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8" customHeight="1">
      <c r="A4" s="30"/>
      <c r="B4" s="171" t="s">
        <v>48</v>
      </c>
      <c r="C4" s="172"/>
      <c r="D4" s="173"/>
      <c r="E4" s="174" t="s">
        <v>77</v>
      </c>
      <c r="F4" s="175"/>
      <c r="G4" s="175"/>
      <c r="H4" s="175"/>
      <c r="I4" s="175"/>
      <c r="J4" s="175"/>
      <c r="K4" s="175"/>
      <c r="L4" s="175"/>
      <c r="M4" s="175"/>
      <c r="N4" s="176"/>
    </row>
    <row r="5" spans="1:14" ht="5.25" customHeight="1">
      <c r="A5" s="30"/>
      <c r="B5" s="31"/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7.25" customHeight="1">
      <c r="A6" s="30"/>
      <c r="B6" s="148" t="s">
        <v>49</v>
      </c>
      <c r="C6" s="149"/>
      <c r="D6" s="149"/>
      <c r="E6" s="149"/>
      <c r="F6" s="149"/>
      <c r="G6" s="149"/>
      <c r="H6" s="149" t="s">
        <v>50</v>
      </c>
      <c r="I6" s="149"/>
      <c r="J6" s="149"/>
      <c r="K6" s="149"/>
      <c r="L6" s="150" t="s">
        <v>51</v>
      </c>
      <c r="M6" s="151"/>
      <c r="N6" s="152"/>
    </row>
    <row r="7" spans="1:14" ht="43.5" customHeight="1">
      <c r="A7" s="30"/>
      <c r="B7" s="145" t="s">
        <v>169</v>
      </c>
      <c r="C7" s="124"/>
      <c r="D7" s="124"/>
      <c r="E7" s="124"/>
      <c r="F7" s="124"/>
      <c r="G7" s="124"/>
      <c r="H7" s="124" t="s">
        <v>157</v>
      </c>
      <c r="I7" s="124"/>
      <c r="J7" s="124"/>
      <c r="K7" s="124"/>
      <c r="L7" s="153" t="s">
        <v>97</v>
      </c>
      <c r="M7" s="154"/>
      <c r="N7" s="155"/>
    </row>
    <row r="8" spans="1:14" ht="30" customHeight="1">
      <c r="A8" s="30"/>
      <c r="B8" s="146" t="s">
        <v>52</v>
      </c>
      <c r="C8" s="147"/>
      <c r="D8" s="147"/>
      <c r="E8" s="147"/>
      <c r="F8" s="147"/>
      <c r="G8" s="147"/>
      <c r="H8" s="147"/>
      <c r="I8" s="147"/>
      <c r="J8" s="147"/>
      <c r="K8" s="147"/>
      <c r="L8" s="156" t="s">
        <v>53</v>
      </c>
      <c r="M8" s="157"/>
      <c r="N8" s="158"/>
    </row>
    <row r="9" spans="1:14" ht="43.5" customHeight="1">
      <c r="A9" s="30"/>
      <c r="B9" s="186" t="s">
        <v>170</v>
      </c>
      <c r="C9" s="187"/>
      <c r="D9" s="187"/>
      <c r="E9" s="187"/>
      <c r="F9" s="187"/>
      <c r="G9" s="187"/>
      <c r="H9" s="187"/>
      <c r="I9" s="187"/>
      <c r="J9" s="187"/>
      <c r="K9" s="187"/>
      <c r="L9" s="179">
        <v>0.15</v>
      </c>
      <c r="M9" s="124"/>
      <c r="N9" s="125"/>
    </row>
    <row r="10" spans="1:14" ht="5.25" customHeight="1">
      <c r="A10" s="30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8"/>
      <c r="N10" s="39"/>
    </row>
    <row r="11" spans="1:14" ht="15">
      <c r="A11" s="30"/>
      <c r="B11" s="126" t="s">
        <v>54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30"/>
    </row>
    <row r="12" spans="1:14" ht="43.5" customHeight="1">
      <c r="A12" s="30"/>
      <c r="B12" s="145" t="s">
        <v>171</v>
      </c>
      <c r="C12" s="124"/>
      <c r="D12" s="124"/>
      <c r="E12" s="124"/>
      <c r="F12" s="124"/>
      <c r="G12" s="124"/>
      <c r="H12" s="124" t="s">
        <v>172</v>
      </c>
      <c r="I12" s="124"/>
      <c r="J12" s="124"/>
      <c r="K12" s="124"/>
      <c r="L12" s="124"/>
      <c r="M12" s="124"/>
      <c r="N12" s="125"/>
    </row>
    <row r="13" spans="1:14" ht="5.25" customHeight="1">
      <c r="A13" s="30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1:14" ht="15">
      <c r="A14" s="30"/>
      <c r="B14" s="126" t="s">
        <v>55</v>
      </c>
      <c r="C14" s="127"/>
      <c r="D14" s="127"/>
      <c r="E14" s="127"/>
      <c r="F14" s="127"/>
      <c r="G14" s="127"/>
      <c r="H14" s="127" t="s">
        <v>56</v>
      </c>
      <c r="I14" s="127"/>
      <c r="J14" s="127"/>
      <c r="K14" s="127"/>
      <c r="L14" s="127"/>
      <c r="M14" s="127"/>
      <c r="N14" s="130"/>
    </row>
    <row r="15" spans="1:14" ht="43.5" customHeight="1">
      <c r="A15" s="30"/>
      <c r="B15" s="145" t="s">
        <v>161</v>
      </c>
      <c r="C15" s="124"/>
      <c r="D15" s="124"/>
      <c r="E15" s="124"/>
      <c r="F15" s="124"/>
      <c r="G15" s="124"/>
      <c r="H15" s="124" t="s">
        <v>162</v>
      </c>
      <c r="I15" s="124"/>
      <c r="J15" s="124"/>
      <c r="K15" s="124"/>
      <c r="L15" s="124"/>
      <c r="M15" s="124"/>
      <c r="N15" s="125"/>
    </row>
    <row r="16" spans="1:14" ht="5.25" customHeight="1">
      <c r="A16" s="30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15">
      <c r="A17" s="30"/>
      <c r="B17" s="146" t="s">
        <v>57</v>
      </c>
      <c r="C17" s="147"/>
      <c r="D17" s="147"/>
      <c r="E17" s="147" t="s">
        <v>58</v>
      </c>
      <c r="F17" s="147"/>
      <c r="G17" s="147"/>
      <c r="H17" s="129" t="s">
        <v>59</v>
      </c>
      <c r="I17" s="127"/>
      <c r="J17" s="127"/>
      <c r="K17" s="127"/>
      <c r="L17" s="127"/>
      <c r="M17" s="127"/>
      <c r="N17" s="130"/>
    </row>
    <row r="18" spans="1:14" ht="48" customHeight="1">
      <c r="A18" s="30"/>
      <c r="B18" s="180">
        <v>0</v>
      </c>
      <c r="C18" s="123"/>
      <c r="D18" s="123"/>
      <c r="E18" s="181"/>
      <c r="F18" s="181"/>
      <c r="G18" s="181"/>
      <c r="H18" s="124" t="s">
        <v>163</v>
      </c>
      <c r="I18" s="124"/>
      <c r="J18" s="124"/>
      <c r="K18" s="124"/>
      <c r="L18" s="124"/>
      <c r="M18" s="124"/>
      <c r="N18" s="125"/>
    </row>
    <row r="19" spans="1:14" ht="15">
      <c r="A19" s="30"/>
      <c r="B19" s="126" t="s">
        <v>60</v>
      </c>
      <c r="C19" s="127"/>
      <c r="D19" s="127"/>
      <c r="E19" s="127"/>
      <c r="F19" s="127"/>
      <c r="G19" s="128"/>
      <c r="H19" s="129" t="s">
        <v>61</v>
      </c>
      <c r="I19" s="127"/>
      <c r="J19" s="127"/>
      <c r="K19" s="127"/>
      <c r="L19" s="127"/>
      <c r="M19" s="127"/>
      <c r="N19" s="130"/>
    </row>
    <row r="20" spans="1:14" ht="43.5" customHeight="1">
      <c r="A20" s="30"/>
      <c r="B20" s="122" t="s">
        <v>108</v>
      </c>
      <c r="C20" s="123"/>
      <c r="D20" s="123"/>
      <c r="E20" s="123"/>
      <c r="F20" s="123"/>
      <c r="G20" s="131"/>
      <c r="H20" s="132" t="s">
        <v>111</v>
      </c>
      <c r="I20" s="123"/>
      <c r="J20" s="123"/>
      <c r="K20" s="123"/>
      <c r="L20" s="123"/>
      <c r="M20" s="123"/>
      <c r="N20" s="133"/>
    </row>
    <row r="21" spans="1:14" ht="6" customHeight="1">
      <c r="A21" s="30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2:14" s="46" customFormat="1" ht="31.5" customHeight="1">
      <c r="B22" s="118" t="s">
        <v>62</v>
      </c>
      <c r="C22" s="119"/>
      <c r="D22" s="119"/>
      <c r="E22" s="119"/>
      <c r="F22" s="119"/>
      <c r="G22" s="120"/>
      <c r="H22" s="137" t="s">
        <v>63</v>
      </c>
      <c r="I22" s="138"/>
      <c r="J22" s="49"/>
      <c r="K22" s="182" t="s">
        <v>64</v>
      </c>
      <c r="L22" s="183"/>
      <c r="M22" s="183"/>
      <c r="N22" s="184"/>
    </row>
    <row r="23" spans="2:14" s="46" customFormat="1" ht="29.25" customHeight="1">
      <c r="B23" s="134"/>
      <c r="C23" s="135"/>
      <c r="D23" s="135"/>
      <c r="E23" s="135"/>
      <c r="F23" s="135"/>
      <c r="G23" s="136"/>
      <c r="H23" s="137" t="s">
        <v>65</v>
      </c>
      <c r="I23" s="138"/>
      <c r="J23" s="49"/>
      <c r="K23" s="137"/>
      <c r="L23" s="185"/>
      <c r="M23" s="185"/>
      <c r="N23" s="138"/>
    </row>
    <row r="24" spans="2:14" ht="18.75" customHeight="1">
      <c r="B24" s="118" t="s">
        <v>66</v>
      </c>
      <c r="C24" s="119"/>
      <c r="D24" s="119"/>
      <c r="E24" s="119"/>
      <c r="F24" s="119"/>
      <c r="G24" s="120"/>
      <c r="H24" s="121"/>
      <c r="I24" s="121"/>
      <c r="J24" s="121"/>
      <c r="K24" s="121"/>
      <c r="L24" s="121"/>
      <c r="M24" s="121"/>
      <c r="N24" s="121"/>
    </row>
    <row r="25" spans="2:14" ht="15" customHeight="1" hidden="1">
      <c r="B25" s="94" t="s">
        <v>24</v>
      </c>
      <c r="C25" s="94"/>
      <c r="D25" s="94" t="s">
        <v>25</v>
      </c>
      <c r="E25" s="94"/>
      <c r="F25" s="94"/>
      <c r="G25" s="94" t="s">
        <v>26</v>
      </c>
      <c r="H25" s="94"/>
      <c r="I25" s="94"/>
      <c r="J25" s="94"/>
      <c r="K25" s="94"/>
      <c r="L25" s="94"/>
      <c r="M25" s="94"/>
      <c r="N25" s="94"/>
    </row>
    <row r="26" spans="2:14" ht="37.5" customHeight="1" hidden="1">
      <c r="B26" s="97">
        <v>4</v>
      </c>
      <c r="C26" s="97"/>
      <c r="D26" s="98" t="s">
        <v>67</v>
      </c>
      <c r="E26" s="97"/>
      <c r="F26" s="97"/>
      <c r="G26" s="99" t="s">
        <v>68</v>
      </c>
      <c r="H26" s="99"/>
      <c r="I26" s="99"/>
      <c r="J26" s="99"/>
      <c r="K26" s="99"/>
      <c r="L26" s="99"/>
      <c r="M26" s="99"/>
      <c r="N26" s="99"/>
    </row>
    <row r="27" spans="2:14" ht="15" customHeight="1" hidden="1">
      <c r="B27" s="47" t="s">
        <v>27</v>
      </c>
      <c r="C27" s="101" t="s">
        <v>28</v>
      </c>
      <c r="D27" s="101"/>
      <c r="E27" s="101"/>
      <c r="F27" s="101"/>
      <c r="G27" s="101" t="s">
        <v>69</v>
      </c>
      <c r="H27" s="101"/>
      <c r="I27" s="101"/>
      <c r="J27" s="101"/>
      <c r="K27" s="101" t="s">
        <v>70</v>
      </c>
      <c r="L27" s="101"/>
      <c r="M27" s="101"/>
      <c r="N27" s="101"/>
    </row>
    <row r="28" spans="2:14" ht="15" customHeight="1" hidden="1">
      <c r="B28" s="47" t="s">
        <v>29</v>
      </c>
      <c r="C28" s="101" t="s">
        <v>30</v>
      </c>
      <c r="D28" s="101"/>
      <c r="E28" s="101"/>
      <c r="F28" s="101"/>
      <c r="G28" s="101" t="s">
        <v>31</v>
      </c>
      <c r="H28" s="101"/>
      <c r="I28" s="101"/>
      <c r="J28" s="101"/>
      <c r="K28" s="101" t="s">
        <v>32</v>
      </c>
      <c r="L28" s="101"/>
      <c r="M28" s="101"/>
      <c r="N28" s="101"/>
    </row>
    <row r="29" spans="2:14" ht="45" customHeight="1" hidden="1">
      <c r="B29" s="47" t="s">
        <v>33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2:14" ht="15" customHeight="1" hidden="1">
      <c r="B30" s="94" t="s">
        <v>34</v>
      </c>
      <c r="C30" s="94"/>
      <c r="D30" s="94"/>
      <c r="E30" s="94"/>
      <c r="F30" s="94"/>
      <c r="G30" s="94" t="s">
        <v>35</v>
      </c>
      <c r="H30" s="94"/>
      <c r="I30" s="94"/>
      <c r="J30" s="94"/>
      <c r="K30" s="94" t="s">
        <v>36</v>
      </c>
      <c r="L30" s="94"/>
      <c r="M30" s="94"/>
      <c r="N30" s="94"/>
    </row>
    <row r="192" ht="15">
      <c r="R192" s="48" t="s">
        <v>71</v>
      </c>
    </row>
    <row r="193" ht="15">
      <c r="R193" s="48" t="s">
        <v>72</v>
      </c>
    </row>
    <row r="194" ht="15">
      <c r="R194" s="48" t="s">
        <v>73</v>
      </c>
    </row>
    <row r="195" ht="15">
      <c r="R195" s="48" t="s">
        <v>13</v>
      </c>
    </row>
    <row r="196" ht="15">
      <c r="R196" s="48" t="s">
        <v>74</v>
      </c>
    </row>
    <row r="197" ht="15">
      <c r="R197" s="48" t="s">
        <v>75</v>
      </c>
    </row>
    <row r="198" ht="15">
      <c r="R198" s="48" t="s">
        <v>76</v>
      </c>
    </row>
    <row r="199" ht="15">
      <c r="R199" s="48" t="s">
        <v>77</v>
      </c>
    </row>
    <row r="200" ht="15">
      <c r="R200" s="48" t="s">
        <v>78</v>
      </c>
    </row>
    <row r="201" ht="15">
      <c r="R201" s="48" t="s">
        <v>79</v>
      </c>
    </row>
    <row r="202" ht="15">
      <c r="R202" s="48" t="s">
        <v>80</v>
      </c>
    </row>
    <row r="203" ht="15">
      <c r="R203" s="48" t="s">
        <v>81</v>
      </c>
    </row>
    <row r="204" ht="15">
      <c r="R204" s="48" t="s">
        <v>82</v>
      </c>
    </row>
    <row r="205" ht="15">
      <c r="R205" s="48" t="s">
        <v>83</v>
      </c>
    </row>
    <row r="206" ht="15">
      <c r="R206" s="48" t="s">
        <v>84</v>
      </c>
    </row>
    <row r="207" ht="15">
      <c r="R207" s="48" t="s">
        <v>85</v>
      </c>
    </row>
    <row r="208" ht="15">
      <c r="R208" s="48" t="s">
        <v>86</v>
      </c>
    </row>
    <row r="209" ht="15">
      <c r="R209" s="48" t="s">
        <v>87</v>
      </c>
    </row>
    <row r="210" ht="15">
      <c r="R210" s="48" t="s">
        <v>88</v>
      </c>
    </row>
    <row r="211" ht="15">
      <c r="R211" s="48" t="s">
        <v>89</v>
      </c>
    </row>
    <row r="215" ht="15">
      <c r="R215" s="48" t="s">
        <v>90</v>
      </c>
    </row>
    <row r="216" ht="15">
      <c r="R216" s="48" t="s">
        <v>91</v>
      </c>
    </row>
    <row r="217" ht="15">
      <c r="R217" s="48" t="s">
        <v>92</v>
      </c>
    </row>
    <row r="218" ht="15">
      <c r="R218" s="48" t="s">
        <v>93</v>
      </c>
    </row>
    <row r="219" ht="15">
      <c r="R219" s="48" t="s">
        <v>94</v>
      </c>
    </row>
    <row r="220" ht="15">
      <c r="R220" s="48" t="s">
        <v>95</v>
      </c>
    </row>
    <row r="221" ht="15">
      <c r="R221" s="48" t="s">
        <v>96</v>
      </c>
    </row>
    <row r="223" ht="15">
      <c r="R223" s="48" t="s">
        <v>97</v>
      </c>
    </row>
    <row r="224" ht="15">
      <c r="R224" s="48" t="s">
        <v>98</v>
      </c>
    </row>
    <row r="225" ht="15">
      <c r="R225" s="48" t="s">
        <v>99</v>
      </c>
    </row>
    <row r="227" ht="15">
      <c r="R227" s="48" t="s">
        <v>100</v>
      </c>
    </row>
    <row r="228" ht="15">
      <c r="R228" s="48" t="s">
        <v>101</v>
      </c>
    </row>
    <row r="229" ht="15">
      <c r="R229" s="48" t="s">
        <v>102</v>
      </c>
    </row>
    <row r="230" ht="15">
      <c r="R230" s="48" t="s">
        <v>103</v>
      </c>
    </row>
    <row r="232" ht="15">
      <c r="R232" s="48" t="s">
        <v>104</v>
      </c>
    </row>
    <row r="233" ht="15">
      <c r="R233" s="48" t="s">
        <v>105</v>
      </c>
    </row>
    <row r="234" ht="15">
      <c r="R234" s="48" t="s">
        <v>106</v>
      </c>
    </row>
    <row r="235" ht="15">
      <c r="R235" s="48" t="s">
        <v>107</v>
      </c>
    </row>
    <row r="237" ht="15">
      <c r="R237" s="48" t="s">
        <v>108</v>
      </c>
    </row>
    <row r="238" ht="15">
      <c r="R238" s="48" t="s">
        <v>109</v>
      </c>
    </row>
    <row r="239" ht="15">
      <c r="R239" s="48" t="s">
        <v>110</v>
      </c>
    </row>
    <row r="241" ht="15">
      <c r="R241" s="48" t="s">
        <v>111</v>
      </c>
    </row>
    <row r="242" ht="15">
      <c r="R242" s="48" t="s">
        <v>112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VANGELSEIN</cp:lastModifiedBy>
  <cp:lastPrinted>2020-02-17T21:01:18Z</cp:lastPrinted>
  <dcterms:created xsi:type="dcterms:W3CDTF">2020-01-28T20:40:00Z</dcterms:created>
  <dcterms:modified xsi:type="dcterms:W3CDTF">2020-05-08T00:25:06Z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