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25" windowHeight="14025" activeTab="0"/>
  </bookViews>
  <sheets>
    <sheet name="FORMULACIÓN PGDI - I" sheetId="1" r:id="rId1"/>
    <sheet name="FORMULACIÓN PGDI - III." sheetId="2" r:id="rId2"/>
    <sheet name="Meta 1" sheetId="3" r:id="rId3"/>
    <sheet name="Meta 2" sheetId="4" r:id="rId4"/>
    <sheet name="Meta 3" sheetId="5" r:id="rId5"/>
    <sheet name="Meta 4" sheetId="6" r:id="rId6"/>
    <sheet name="Meta 5" sheetId="7" r:id="rId7"/>
    <sheet name="Meta 6" sheetId="8" r:id="rId8"/>
  </sheets>
  <definedNames>
    <definedName name="_xlnm.Print_Area" localSheetId="0">'FORMULACIÓN PGDI - I'!$A$1:$J$10</definedName>
    <definedName name="_xlnm.Print_Area" localSheetId="1">'FORMULACIÓN PGDI - III.'!$B$2:$J$56</definedName>
  </definedNames>
  <calcPr fullCalcOnLoad="1"/>
</workbook>
</file>

<file path=xl/sharedStrings.xml><?xml version="1.0" encoding="utf-8"?>
<sst xmlns="http://schemas.openxmlformats.org/spreadsheetml/2006/main" count="704" uniqueCount="219">
  <si>
    <t>Elaborado por: Alvaro Augusto Amado Camacho
Revisado por: Oscar Ramiro Reyes Muñoz
Aprobado por: Sonia Luz Florez Gutierrez</t>
  </si>
  <si>
    <t>AÑO</t>
  </si>
  <si>
    <t>ASS</t>
  </si>
  <si>
    <t>Asegurar salud</t>
  </si>
  <si>
    <t>OBJETIVO ESTRATEGICO</t>
  </si>
  <si>
    <t>DESCRIPCIÓN DE LA META</t>
  </si>
  <si>
    <r>
      <t xml:space="preserve">Indicador
</t>
    </r>
    <r>
      <rPr>
        <b/>
        <sz val="16"/>
        <color indexed="60"/>
        <rFont val="Arial"/>
        <family val="2"/>
      </rPr>
      <t>[Incluir link a Hoja de Vida]</t>
    </r>
  </si>
  <si>
    <t>DIRECCIÓN/ OFICINA</t>
  </si>
  <si>
    <t>Programado 1er Trimestre</t>
  </si>
  <si>
    <t>Programado 2do Trimestre</t>
  </si>
  <si>
    <t>Programado 3er Trimestre</t>
  </si>
  <si>
    <t>Programado 4to Trimestre</t>
  </si>
  <si>
    <t>Programado Año</t>
  </si>
  <si>
    <t>ESC</t>
  </si>
  <si>
    <t>Evaluación, seguimiento y control a la gestión</t>
  </si>
  <si>
    <t>Elaborado por: Alvaro Augusto Amado Camacho
Revisado por: Oscar Ramiro Reyes Muñoz
Aprobado por: Sonia luz Florez Gutierrez</t>
  </si>
  <si>
    <t>METAS</t>
  </si>
  <si>
    <t>ACTIVIDADES</t>
  </si>
  <si>
    <t>Programado %</t>
  </si>
  <si>
    <t>SUBACTIVIDADES</t>
  </si>
  <si>
    <t>PRODUCTOS Y/O SERVICIOS</t>
  </si>
  <si>
    <t xml:space="preserve">Programado 3er Trimestre </t>
  </si>
  <si>
    <t xml:space="preserve">Programado 4to Trimestre </t>
  </si>
  <si>
    <t>SUBTOTAL</t>
  </si>
  <si>
    <t>TOTAL</t>
  </si>
  <si>
    <t>Ponderación</t>
  </si>
  <si>
    <t>DIRECCIÓN DE PLANEACIÓN INSTITUCIONAL Y CALIDAD
SISTEMA INTEGRADO DE GESTIÓN
CONTROL DOCUMENTAL
FORMULACIÓN PLAN OPERATIVO DE GESTION Y DESEMPEÑO
Codigo: SDS-PYC-FT-19 V.12</t>
  </si>
  <si>
    <t>Actualizar la Gestión Documental del proceso.</t>
  </si>
  <si>
    <t>Documentos cargados</t>
  </si>
  <si>
    <t>Implementar acciones que contribuyan a la politica de mejora normativa.</t>
  </si>
  <si>
    <t>Gestionar la Documentación del Sistema de Gestión de la SDS.</t>
  </si>
  <si>
    <t>Realizar la actualización  de la normatividad.</t>
  </si>
  <si>
    <t>Normatividad cargada</t>
  </si>
  <si>
    <t>Gestionar  y monitorear  el desempeño de los procesos.</t>
  </si>
  <si>
    <t>Formular el POGD de la Oficina.</t>
  </si>
  <si>
    <t>Realizar el Reporte POGD</t>
  </si>
  <si>
    <t>Elaborar el Informe de Gestión del POGD</t>
  </si>
  <si>
    <t>Fromulación PGDI</t>
  </si>
  <si>
    <t>Reporte PGDI</t>
  </si>
  <si>
    <t>Informes de Gestión</t>
  </si>
  <si>
    <t>Gestionar los Riesgos del Proceso</t>
  </si>
  <si>
    <t>Análizar la Percepcion del Cliente</t>
  </si>
  <si>
    <t>Gestionar la Mejora Continua de los Procesos.</t>
  </si>
  <si>
    <t>Actualizar el Mapa de Riesgos</t>
  </si>
  <si>
    <t>Realizar la autoevaluacion de riesgos por proceso y de corrupcion</t>
  </si>
  <si>
    <t>Elaborar informes resultado de la gestión del riesgo.</t>
  </si>
  <si>
    <t>Mapa de Riesgos Actualizado</t>
  </si>
  <si>
    <t>Autoevaluación de riesgos y controles</t>
  </si>
  <si>
    <t>Informe de Gestión del Riesgo</t>
  </si>
  <si>
    <t>Gestionar Informe de revisión por la dirección</t>
  </si>
  <si>
    <t>Matrices Diligenciadas, correos electronicos, entre otros.</t>
  </si>
  <si>
    <t>Realizar el ejercicio de percepción del cliente del proceso.</t>
  </si>
  <si>
    <t>Actas de reunión, correos electronicos, tablero de control, entre otros</t>
  </si>
  <si>
    <t>Elaborar Informe Consolidado de Percepción del Cliente de los Procesos</t>
  </si>
  <si>
    <t>Informe de Percepción del Cliente</t>
  </si>
  <si>
    <t>Gestionar los planes de mejora del proceso.</t>
  </si>
  <si>
    <t>Planes de mejora gestionados.</t>
  </si>
  <si>
    <t>Elaborar el informe de las salidas no conformes</t>
  </si>
  <si>
    <t>Informe de Salidas</t>
  </si>
  <si>
    <t>Participar en las actividades para renovación de la certificación del SGC de la SDS.</t>
  </si>
  <si>
    <t xml:space="preserve">Diligenciar y remitir la información que se requiere para el informe de revisión por la dirección.( Informar los seguimientos de los planes de mejoramiento de los procesos. </t>
  </si>
  <si>
    <t xml:space="preserve">Gestionar las acciones para el cumplimiento de la Politica de Control Interno </t>
  </si>
  <si>
    <t>Implementar el Modelo Integrado de Planeación y Gestión en la SDS.</t>
  </si>
  <si>
    <t>Elaborar el plan de adecuación de gestión y desempeño (cierre de brechas) de la SDS</t>
  </si>
  <si>
    <t>Participar en el Comité Institucional de Gestión y Desempeño de la SDS.</t>
  </si>
  <si>
    <t>Elaborar el informe de Gestión y Desempeño.</t>
  </si>
  <si>
    <t>Gestionar y monitorear los componentes del Plan Anticorrupcion y Atención al Ciudadano</t>
  </si>
  <si>
    <t>Plan de Adecuación de la SDS</t>
  </si>
  <si>
    <t>Actas de reunión,  presentaciones, entre otros</t>
  </si>
  <si>
    <t>Informes de Gestión y Desempeño</t>
  </si>
  <si>
    <t>Realizar la formulación del PAAC.</t>
  </si>
  <si>
    <t>PAAC 2020</t>
  </si>
  <si>
    <t>Reportar la matriz de monitoreo del PAAC</t>
  </si>
  <si>
    <t>Matriz de monitoreo PAAC revisada y consolidada.</t>
  </si>
  <si>
    <t>Cumplimiento de los requisitos establecidos en el Índice de Transparencia de las Entidades Publicas (ITEP) en la SDS. (Si aplica) y los estándares de publicación y divulgación de la información de transparencia y acceso a la información pública (TAIP).</t>
  </si>
  <si>
    <t>Remitir oportunamente los documentos soporte en cumplimiento al TAIP - ITEP. ITB- (Tener en cuenta los tiempos establecidos en la normatividad vigente, así como los definidos en el plan de trabajo)</t>
  </si>
  <si>
    <t>Documentos publicados en la pagina WEB de la SDS.</t>
  </si>
  <si>
    <t>Gestionar los productos o servicios del anexo FURAG</t>
  </si>
  <si>
    <t>Productos resultados del FURAG</t>
  </si>
  <si>
    <t>Oficina de Control Interno</t>
  </si>
  <si>
    <t>Realizar las Auditorías establecidas en el Programa Anual de Auditorías</t>
  </si>
  <si>
    <t xml:space="preserve">Realizar 22 auditorias de gestión. </t>
  </si>
  <si>
    <t>20 auditorias de Calidad</t>
  </si>
  <si>
    <t>20 evaluaciones por dependdencias</t>
  </si>
  <si>
    <t>Evaluar la efectividad y eficacia  de los planes de mejoramiento institucionales</t>
  </si>
  <si>
    <t>Realizar seguimiento planes de mejora Procesos Misionales, Estratégicos, de Apoyo y de Evaluación</t>
  </si>
  <si>
    <t>Elaborar informes y/o seguimientos a requerimientos de Ley</t>
  </si>
  <si>
    <t>Realizar seguimiento a los planes de mejoramiento entes externos</t>
  </si>
  <si>
    <t>Fortalecer los procesos que soporten la gestión misional y estratégica de la entidad, mediante acciones que promuevan la administración transparente de los recursos, la gestión institucional, el ejercicio de la gobernanza y la corresponsabilidad social en salud.</t>
  </si>
  <si>
    <t xml:space="preserve">informes de Auditoríia de gestión con énfsis en riesgos </t>
  </si>
  <si>
    <t xml:space="preserve">Informes de auditoria </t>
  </si>
  <si>
    <t xml:space="preserve">Informe de evaluación por dependencias </t>
  </si>
  <si>
    <t>Seguimiento a planes de mejora.</t>
  </si>
  <si>
    <t xml:space="preserve">Elaborar informes de Ley </t>
  </si>
  <si>
    <t xml:space="preserve">Realizar seguimiento a los informes de Ley </t>
  </si>
  <si>
    <t xml:space="preserve">Informes de Ley </t>
  </si>
  <si>
    <t>Soporte de seguimeinto (correo electronico o acta)</t>
  </si>
  <si>
    <t>Matriz de seguimiento</t>
  </si>
  <si>
    <t xml:space="preserve">Fortalecer la mejora en los procesos </t>
  </si>
  <si>
    <t xml:space="preserve">PROCESO: Evaluación Seguimiento y Control a la Gestión </t>
  </si>
  <si>
    <t>DIRECCIÓN DE PLANEACIÓN INSTITUCIONAL Y CALIDAD
SISTEMA INTEGRADO DE GESTIÓN
CONTROL DOCUMENTAL
HOJA DE VIDA DE INDICADORES 
Código: SDS-PYC-FT.022 V.4</t>
  </si>
  <si>
    <t>Elaborado por: Luis Carlos Martinez Revisado por: Oscar Ramiro Reyes Aprobado por: Sonia Luz Florez Gutierrez</t>
  </si>
  <si>
    <t>PROCESO</t>
  </si>
  <si>
    <t>NOMBRE DEL INDICADOR</t>
  </si>
  <si>
    <t>RESPONSABLE DE LA MEDICIÓN</t>
  </si>
  <si>
    <t>TIPO DE INDICADOR</t>
  </si>
  <si>
    <t>META ASOCIADA AL INDICADOR</t>
  </si>
  <si>
    <t>VALOR PROGRAMADO AÑO</t>
  </si>
  <si>
    <t>DESCRIPCIÓN DE LAS VARIABLES DEL INDICADOR</t>
  </si>
  <si>
    <t>FÓRMULA DEL INDICADOR</t>
  </si>
  <si>
    <t>FUENTE DE LA INFORMACIÓN</t>
  </si>
  <si>
    <t>LINEA BASE</t>
  </si>
  <si>
    <t>PROYECTO</t>
  </si>
  <si>
    <t>UNIDAD DE MEDIDA</t>
  </si>
  <si>
    <t>TENDENCIA</t>
  </si>
  <si>
    <t>TIPO DE MEDICIÓN</t>
  </si>
  <si>
    <t>RECURSOS</t>
  </si>
  <si>
    <t>Inversión</t>
  </si>
  <si>
    <t>Funcionamiento</t>
  </si>
  <si>
    <t>OBJETIVO DEL SISTEMA DE GESTIÓN</t>
  </si>
  <si>
    <t>VERSIÓN</t>
  </si>
  <si>
    <t>FECHA</t>
  </si>
  <si>
    <t>RAZÓN DE LA ACTUALIZACIÓN</t>
  </si>
  <si>
    <t>Enero de 2020</t>
  </si>
  <si>
    <t>Se actualiza el formato incluyendo elementos como recursos y objetivos del sistema de gestión.</t>
  </si>
  <si>
    <t>Nombre</t>
  </si>
  <si>
    <t>Alvaro Augusto Amado C</t>
  </si>
  <si>
    <t>Oscar Ramiro Reyes Muñoz</t>
  </si>
  <si>
    <t>Sonia Luz Florez Gutierrez</t>
  </si>
  <si>
    <t>Cargo</t>
  </si>
  <si>
    <t>Profesional Universitario</t>
  </si>
  <si>
    <t>Profesional Especializado</t>
  </si>
  <si>
    <t>Directora</t>
  </si>
  <si>
    <t>Firma</t>
  </si>
  <si>
    <t>ELABORO</t>
  </si>
  <si>
    <t>REVISO</t>
  </si>
  <si>
    <t>APROBO</t>
  </si>
  <si>
    <t>Asegurar Salud</t>
  </si>
  <si>
    <t>Calidad de servicios de salud</t>
  </si>
  <si>
    <t>Control Disciplinario</t>
  </si>
  <si>
    <t xml:space="preserve">Gestión Comunicaciones </t>
  </si>
  <si>
    <t>Gestión Contractual</t>
  </si>
  <si>
    <t>Gestión de Bienes y Servicios</t>
  </si>
  <si>
    <t>Gestión de TIC</t>
  </si>
  <si>
    <t>Gestión de urgencias, emergencias y desastres</t>
  </si>
  <si>
    <t>Gestión del conocimiento e innovación</t>
  </si>
  <si>
    <t>Gestion del Talento Humano</t>
  </si>
  <si>
    <t>Gestión en Salud Pública</t>
  </si>
  <si>
    <t>Gestión Financiera</t>
  </si>
  <si>
    <t xml:space="preserve">Gestión Juridica </t>
  </si>
  <si>
    <t>Gestión social en salud</t>
  </si>
  <si>
    <t>Inspección, vigilancia y control</t>
  </si>
  <si>
    <t>Planeación Institucional y Calidad</t>
  </si>
  <si>
    <t>Planeación y Gestión Sectorial</t>
  </si>
  <si>
    <t>Política y Gerencia estratégica</t>
  </si>
  <si>
    <t>Provisión de servicios de salud</t>
  </si>
  <si>
    <t>Subsistema de Gestión de Calidad (SGC)</t>
  </si>
  <si>
    <t>Subsistema de Control Interno (SCI)</t>
  </si>
  <si>
    <t>Subsistema de Seguridad y Salud en el Trabajo (S&amp;ST)</t>
  </si>
  <si>
    <t>Subsistema de Gestión Ambiental (SGA)</t>
  </si>
  <si>
    <t>Subsistema de Seguridad de la Información (SSI)</t>
  </si>
  <si>
    <t>Subsistema Interno de Gestión Documental y Archivo (SIGA)</t>
  </si>
  <si>
    <t>Subsistema de Responsabilidad Social (SRS)</t>
  </si>
  <si>
    <t>Eficacia</t>
  </si>
  <si>
    <t>Eficiencia</t>
  </si>
  <si>
    <t>Efectividad</t>
  </si>
  <si>
    <t>Mensual</t>
  </si>
  <si>
    <t>Trimestral</t>
  </si>
  <si>
    <t>Semestral</t>
  </si>
  <si>
    <t>Anual</t>
  </si>
  <si>
    <t>Cantidad</t>
  </si>
  <si>
    <t>Porcentaje</t>
  </si>
  <si>
    <t>Días</t>
  </si>
  <si>
    <t>Pesos (S)</t>
  </si>
  <si>
    <t>Estable</t>
  </si>
  <si>
    <t>Creciente</t>
  </si>
  <si>
    <t>Decreciente</t>
  </si>
  <si>
    <t>Suma</t>
  </si>
  <si>
    <t>Promedio</t>
  </si>
  <si>
    <t>Mantenimiento y Sostenibilidad del Sistema  de Gestión de la SDS</t>
  </si>
  <si>
    <t>Profesional Universitario o Especializado (Gestor de Calidad)</t>
  </si>
  <si>
    <t>Realizar las acciones necesarias para el Mantenimiento y Sostenibilidad del Sistema  de Gestión de la SDS</t>
  </si>
  <si>
    <t>a= Acciones ejecutadas para el Mantenimiento y Sostenibilidad del Sistema  de Gestión de la SDS</t>
  </si>
  <si>
    <t>b= Acciones programadas para el Mantenimiento y Sostenibilidad del Sistema  de Gestión de la SDS</t>
  </si>
  <si>
    <t>a/b * 100</t>
  </si>
  <si>
    <t>Plan Operativo de Gestión y Desempeño</t>
  </si>
  <si>
    <t>Procentaje</t>
  </si>
  <si>
    <t>Implementación de las politicas de gestión y desempeño.</t>
  </si>
  <si>
    <t>Realizar las acciones para la implementación de las politicas de gestión y desempeño.</t>
  </si>
  <si>
    <t>a= Acciones ejecutadas para la implementación de las politicas de gestión y desempeño.</t>
  </si>
  <si>
    <t>b= Acciones programadas para la implementación de las politicas de gestión y desempeño.</t>
  </si>
  <si>
    <t>6. Gestionar informes y/o requerimientos de Entes de Control.</t>
  </si>
  <si>
    <t xml:space="preserve">5.Fortalecer la mejora de los procesos de Gestión. </t>
  </si>
  <si>
    <t xml:space="preserve">4.Evaluar la gestión en los procesos. </t>
  </si>
  <si>
    <t>3.Realizar las acciones para el desarrollo de los componentes deTransparencia, acceso a la información y lucha contra la corrupción.</t>
  </si>
  <si>
    <t>2.Realizar las Acciones para la Implementación de las Políticas de Gestión y Desempeño de la SDS.</t>
  </si>
  <si>
    <t>1. Realizar las acciones necesarias para el Mantenimiento y Sostenibilidad del Sistema de Gestión de la SDS</t>
  </si>
  <si>
    <t>Medicion de los componentes de Transparencia, acceso a la información y lucha contra la corrupción.</t>
  </si>
  <si>
    <t>Realizar las acciones para el desarrollo de los componenetes de Transparencia, acceso a la información y lucha contra la corrupción.</t>
  </si>
  <si>
    <t>a= Acciones ejecutadas para la medicion de los componentes de Transparencia, acceso a la información y lucha contra la corrupción.</t>
  </si>
  <si>
    <t>b= Acciones programadas para la medicion de los componentes de Transparencia, acceso a la información y lucha contra la corrupción.</t>
  </si>
  <si>
    <t xml:space="preserve">Cumplimiento al Plan anual de auditorías de la OCI. </t>
  </si>
  <si>
    <t>Jefe oficina, Profesional Universitario o Especializado (Gestor de Calidad)</t>
  </si>
  <si>
    <t>.Evaluar la gestión en los procesos</t>
  </si>
  <si>
    <t>a=numero de auditorías programadas en el Plan Anual de Auditorías</t>
  </si>
  <si>
    <t>b= Número de auditorías ejecutadas en el periodo evaluado.</t>
  </si>
  <si>
    <t xml:space="preserve">Publicación en página WEB de auditorías </t>
  </si>
  <si>
    <t>X</t>
  </si>
  <si>
    <t>Seguimiento a planes de mejoramiento</t>
  </si>
  <si>
    <t xml:space="preserve">Aplicativo ISOLUCIÖN </t>
  </si>
  <si>
    <t>a=Total de acciones de mejora, producto de las auditorías</t>
  </si>
  <si>
    <t>b= Total de acciones con seguimiento.</t>
  </si>
  <si>
    <t>Proyecto No: 7524
Meta del Proyecto: 
Mantener con criterios de eficiencia y eficacia la ejecución de las acciones delegadas a la SDS.</t>
  </si>
  <si>
    <t xml:space="preserve">a=Número de informes entregados oportunamente </t>
  </si>
  <si>
    <t xml:space="preserve">b= Total de informes programados en el periodo </t>
  </si>
  <si>
    <t>Entrega oportuna  de informes de Ley.</t>
  </si>
  <si>
    <t>Evaluar la gestión en los procesos</t>
  </si>
  <si>
    <t xml:space="preserve">Fortalecer la mejora de los procesos de Gestión. </t>
  </si>
  <si>
    <t>Gestionar informes y/o requerimientos de Entes de Control.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</si>
</sst>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60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28"/>
      <color indexed="8"/>
      <name val="Arial"/>
      <family val="2"/>
    </font>
    <font>
      <b/>
      <sz val="12"/>
      <color indexed="9"/>
      <name val="Arial"/>
      <family val="2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230">
    <xf numFmtId="0" fontId="0" fillId="0" borderId="0" xfId="0" applyFont="1" applyAlignment="1">
      <alignment/>
    </xf>
    <xf numFmtId="0" fontId="63" fillId="0" borderId="0" xfId="0" applyFont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66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9" fontId="69" fillId="0" borderId="0" xfId="56" applyNumberFormat="1" applyFont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8" fillId="0" borderId="12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/>
    </xf>
    <xf numFmtId="2" fontId="68" fillId="33" borderId="10" xfId="0" applyNumberFormat="1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/>
    </xf>
    <xf numFmtId="0" fontId="70" fillId="34" borderId="10" xfId="0" applyFont="1" applyFill="1" applyBorder="1" applyAlignment="1">
      <alignment horizontal="center" vertical="center"/>
    </xf>
    <xf numFmtId="0" fontId="53" fillId="0" borderId="10" xfId="46" applyBorder="1" applyAlignment="1" quotePrefix="1">
      <alignment horizontal="center" vertical="center" wrapText="1"/>
    </xf>
    <xf numFmtId="0" fontId="71" fillId="0" borderId="10" xfId="0" applyFont="1" applyBorder="1" applyAlignment="1">
      <alignment horizontal="justify" vertical="center" wrapText="1"/>
    </xf>
    <xf numFmtId="9" fontId="68" fillId="0" borderId="10" xfId="56" applyFont="1" applyBorder="1" applyAlignment="1">
      <alignment horizontal="center" vertical="center"/>
    </xf>
    <xf numFmtId="9" fontId="68" fillId="33" borderId="10" xfId="56" applyFont="1" applyFill="1" applyBorder="1" applyAlignment="1">
      <alignment horizontal="center" vertical="center"/>
    </xf>
    <xf numFmtId="9" fontId="70" fillId="34" borderId="10" xfId="56" applyFont="1" applyFill="1" applyBorder="1" applyAlignment="1">
      <alignment horizont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9" fontId="17" fillId="0" borderId="10" xfId="56" applyFont="1" applyFill="1" applyBorder="1" applyAlignment="1">
      <alignment horizontal="center" vertical="center" wrapText="1"/>
    </xf>
    <xf numFmtId="9" fontId="72" fillId="33" borderId="10" xfId="56" applyFont="1" applyFill="1" applyBorder="1" applyAlignment="1">
      <alignment horizontal="center" vertical="center" wrapText="1"/>
    </xf>
    <xf numFmtId="9" fontId="73" fillId="23" borderId="10" xfId="56" applyFont="1" applyFill="1" applyBorder="1" applyAlignment="1">
      <alignment horizontal="center" vertical="center" wrapText="1"/>
    </xf>
    <xf numFmtId="9" fontId="74" fillId="0" borderId="10" xfId="56" applyFont="1" applyBorder="1" applyAlignment="1">
      <alignment horizontal="center" vertical="center" wrapText="1"/>
    </xf>
    <xf numFmtId="9" fontId="73" fillId="35" borderId="10" xfId="56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 wrapText="1"/>
    </xf>
    <xf numFmtId="2" fontId="69" fillId="0" borderId="10" xfId="0" applyNumberFormat="1" applyFont="1" applyBorder="1" applyAlignment="1">
      <alignment horizontal="center" vertical="center" wrapText="1"/>
    </xf>
    <xf numFmtId="0" fontId="71" fillId="36" borderId="10" xfId="0" applyFont="1" applyFill="1" applyBorder="1" applyAlignment="1">
      <alignment horizontal="center" vertical="center" wrapText="1"/>
    </xf>
    <xf numFmtId="0" fontId="75" fillId="36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68" fillId="36" borderId="10" xfId="0" applyFont="1" applyFill="1" applyBorder="1" applyAlignment="1">
      <alignment horizontal="center" vertical="center" wrapText="1"/>
    </xf>
    <xf numFmtId="9" fontId="68" fillId="33" borderId="10" xfId="0" applyNumberFormat="1" applyFont="1" applyFill="1" applyBorder="1" applyAlignment="1">
      <alignment horizontal="center" vertical="center"/>
    </xf>
    <xf numFmtId="9" fontId="70" fillId="34" borderId="10" xfId="0" applyNumberFormat="1" applyFont="1" applyFill="1" applyBorder="1" applyAlignment="1">
      <alignment horizontal="center" vertical="center"/>
    </xf>
    <xf numFmtId="2" fontId="69" fillId="36" borderId="10" xfId="0" applyNumberFormat="1" applyFont="1" applyFill="1" applyBorder="1" applyAlignment="1">
      <alignment horizontal="center" vertical="center" wrapText="1"/>
    </xf>
    <xf numFmtId="164" fontId="68" fillId="33" borderId="10" xfId="56" applyNumberFormat="1" applyFont="1" applyFill="1" applyBorder="1" applyAlignment="1">
      <alignment horizontal="center" vertical="center"/>
    </xf>
    <xf numFmtId="164" fontId="70" fillId="34" borderId="10" xfId="56" applyNumberFormat="1" applyFont="1" applyFill="1" applyBorder="1" applyAlignment="1">
      <alignment horizontal="center"/>
    </xf>
    <xf numFmtId="164" fontId="69" fillId="36" borderId="13" xfId="56" applyNumberFormat="1" applyFont="1" applyFill="1" applyBorder="1" applyAlignment="1">
      <alignment horizontal="center" vertical="center"/>
    </xf>
    <xf numFmtId="2" fontId="71" fillId="36" borderId="10" xfId="0" applyNumberFormat="1" applyFont="1" applyFill="1" applyBorder="1" applyAlignment="1">
      <alignment horizontal="center" vertical="center" wrapText="1"/>
    </xf>
    <xf numFmtId="164" fontId="68" fillId="36" borderId="10" xfId="56" applyNumberFormat="1" applyFont="1" applyFill="1" applyBorder="1" applyAlignment="1">
      <alignment horizontal="center" vertical="center"/>
    </xf>
    <xf numFmtId="164" fontId="69" fillId="36" borderId="10" xfId="56" applyNumberFormat="1" applyFont="1" applyFill="1" applyBorder="1" applyAlignment="1">
      <alignment horizontal="center" vertical="center"/>
    </xf>
    <xf numFmtId="164" fontId="0" fillId="36" borderId="0" xfId="0" applyNumberFormat="1" applyFill="1" applyAlignment="1">
      <alignment/>
    </xf>
    <xf numFmtId="0" fontId="68" fillId="37" borderId="10" xfId="0" applyFont="1" applyFill="1" applyBorder="1" applyAlignment="1">
      <alignment horizontal="center" vertical="center"/>
    </xf>
    <xf numFmtId="164" fontId="68" fillId="37" borderId="10" xfId="56" applyNumberFormat="1" applyFont="1" applyFill="1" applyBorder="1" applyAlignment="1">
      <alignment horizontal="center" vertical="center"/>
    </xf>
    <xf numFmtId="2" fontId="68" fillId="37" borderId="10" xfId="0" applyNumberFormat="1" applyFont="1" applyFill="1" applyBorder="1" applyAlignment="1">
      <alignment horizontal="center" vertical="center"/>
    </xf>
    <xf numFmtId="2" fontId="71" fillId="37" borderId="10" xfId="0" applyNumberFormat="1" applyFont="1" applyFill="1" applyBorder="1" applyAlignment="1">
      <alignment horizontal="center" vertical="center" wrapText="1"/>
    </xf>
    <xf numFmtId="0" fontId="71" fillId="37" borderId="10" xfId="0" applyFont="1" applyFill="1" applyBorder="1" applyAlignment="1">
      <alignment horizontal="center" vertical="center" wrapText="1"/>
    </xf>
    <xf numFmtId="164" fontId="68" fillId="37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9" fontId="68" fillId="0" borderId="13" xfId="56" applyFont="1" applyBorder="1" applyAlignment="1">
      <alignment horizontal="center" vertical="center"/>
    </xf>
    <xf numFmtId="9" fontId="20" fillId="17" borderId="10" xfId="0" applyNumberFormat="1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8" fillId="36" borderId="15" xfId="0" applyFont="1" applyFill="1" applyBorder="1" applyAlignment="1">
      <alignment horizontal="center" vertical="center" wrapText="1"/>
    </xf>
    <xf numFmtId="9" fontId="70" fillId="34" borderId="10" xfId="0" applyNumberFormat="1" applyFont="1" applyFill="1" applyBorder="1" applyAlignment="1">
      <alignment horizontal="center"/>
    </xf>
    <xf numFmtId="9" fontId="69" fillId="36" borderId="10" xfId="56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vertical="center" wrapText="1"/>
    </xf>
    <xf numFmtId="9" fontId="68" fillId="0" borderId="13" xfId="56" applyFont="1" applyBorder="1" applyAlignment="1">
      <alignment horizontal="center" vertical="center"/>
    </xf>
    <xf numFmtId="9" fontId="68" fillId="0" borderId="10" xfId="56" applyFont="1" applyBorder="1" applyAlignment="1">
      <alignment vertical="center"/>
    </xf>
    <xf numFmtId="0" fontId="22" fillId="0" borderId="16" xfId="54" applyFont="1" applyBorder="1" applyAlignment="1">
      <alignment vertical="center"/>
      <protection/>
    </xf>
    <xf numFmtId="0" fontId="22" fillId="0" borderId="17" xfId="54" applyFont="1" applyBorder="1" applyAlignment="1">
      <alignment vertical="center"/>
      <protection/>
    </xf>
    <xf numFmtId="0" fontId="22" fillId="0" borderId="18" xfId="54" applyFont="1" applyBorder="1" applyAlignment="1">
      <alignment vertical="center"/>
      <protection/>
    </xf>
    <xf numFmtId="0" fontId="20" fillId="0" borderId="11" xfId="54" applyFont="1" applyBorder="1" applyAlignment="1">
      <alignment vertical="center"/>
      <protection/>
    </xf>
    <xf numFmtId="0" fontId="20" fillId="0" borderId="0" xfId="54" applyFont="1" applyBorder="1" applyAlignment="1">
      <alignment vertical="center"/>
      <protection/>
    </xf>
    <xf numFmtId="0" fontId="20" fillId="0" borderId="19" xfId="54" applyFont="1" applyBorder="1" applyAlignment="1">
      <alignment vertical="center"/>
      <protection/>
    </xf>
    <xf numFmtId="0" fontId="25" fillId="0" borderId="18" xfId="54" applyFont="1" applyBorder="1" applyAlignment="1">
      <alignment vertical="center"/>
      <protection/>
    </xf>
    <xf numFmtId="0" fontId="26" fillId="0" borderId="20" xfId="54" applyFont="1" applyBorder="1" applyAlignment="1">
      <alignment horizontal="center" vertical="center"/>
      <protection/>
    </xf>
    <xf numFmtId="0" fontId="26" fillId="0" borderId="21" xfId="54" applyFont="1" applyBorder="1" applyAlignment="1">
      <alignment horizontal="center" vertical="center"/>
      <protection/>
    </xf>
    <xf numFmtId="0" fontId="25" fillId="0" borderId="0" xfId="54" applyFont="1" applyBorder="1" applyAlignment="1">
      <alignment horizontal="center" vertical="center"/>
      <protection/>
    </xf>
    <xf numFmtId="0" fontId="25" fillId="0" borderId="19" xfId="54" applyFont="1" applyBorder="1" applyAlignment="1">
      <alignment horizontal="center" vertical="center"/>
      <protection/>
    </xf>
    <xf numFmtId="0" fontId="25" fillId="0" borderId="22" xfId="54" applyFont="1" applyBorder="1" applyAlignment="1">
      <alignment horizontal="justify" vertical="center" wrapText="1"/>
      <protection/>
    </xf>
    <xf numFmtId="0" fontId="25" fillId="0" borderId="23" xfId="54" applyFont="1" applyBorder="1" applyAlignment="1">
      <alignment horizontal="justify" vertical="center" wrapText="1"/>
      <protection/>
    </xf>
    <xf numFmtId="0" fontId="25" fillId="0" borderId="23" xfId="54" applyFont="1" applyBorder="1" applyAlignment="1">
      <alignment vertical="center"/>
      <protection/>
    </xf>
    <xf numFmtId="0" fontId="25" fillId="0" borderId="23" xfId="54" applyFont="1" applyBorder="1" applyAlignment="1">
      <alignment horizontal="right" vertical="center"/>
      <protection/>
    </xf>
    <xf numFmtId="0" fontId="26" fillId="0" borderId="24" xfId="54" applyFont="1" applyBorder="1" applyAlignment="1">
      <alignment horizontal="center" vertical="center"/>
      <protection/>
    </xf>
    <xf numFmtId="0" fontId="25" fillId="0" borderId="22" xfId="54" applyFont="1" applyBorder="1" applyAlignment="1">
      <alignment horizontal="center" vertical="center" wrapText="1"/>
      <protection/>
    </xf>
    <xf numFmtId="0" fontId="25" fillId="0" borderId="23" xfId="54" applyFont="1" applyBorder="1" applyAlignment="1">
      <alignment horizontal="center" vertical="center" wrapText="1"/>
      <protection/>
    </xf>
    <xf numFmtId="0" fontId="25" fillId="0" borderId="24" xfId="54" applyFont="1" applyBorder="1" applyAlignment="1">
      <alignment horizontal="center" vertical="center" wrapText="1"/>
      <protection/>
    </xf>
    <xf numFmtId="0" fontId="25" fillId="0" borderId="22" xfId="54" applyFont="1" applyBorder="1" applyAlignment="1">
      <alignment vertical="center" wrapText="1"/>
      <protection/>
    </xf>
    <xf numFmtId="0" fontId="25" fillId="0" borderId="23" xfId="54" applyFont="1" applyBorder="1" applyAlignment="1">
      <alignment vertical="center" wrapText="1"/>
      <protection/>
    </xf>
    <xf numFmtId="0" fontId="25" fillId="0" borderId="24" xfId="54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76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2" fillId="0" borderId="16" xfId="54" applyBorder="1" applyAlignment="1">
      <alignment vertical="center"/>
      <protection/>
    </xf>
    <xf numFmtId="0" fontId="22" fillId="0" borderId="17" xfId="54" applyBorder="1" applyAlignment="1">
      <alignment vertical="center"/>
      <protection/>
    </xf>
    <xf numFmtId="0" fontId="22" fillId="0" borderId="18" xfId="54" applyBorder="1" applyAlignment="1">
      <alignment vertical="center"/>
      <protection/>
    </xf>
    <xf numFmtId="0" fontId="20" fillId="0" borderId="0" xfId="54" applyFont="1" applyAlignment="1">
      <alignment vertical="center"/>
      <protection/>
    </xf>
    <xf numFmtId="0" fontId="25" fillId="0" borderId="0" xfId="54" applyFont="1" applyAlignment="1">
      <alignment horizontal="center" vertical="center"/>
      <protection/>
    </xf>
    <xf numFmtId="49" fontId="53" fillId="0" borderId="10" xfId="46" applyNumberFormat="1" applyBorder="1" applyAlignment="1" quotePrefix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2" fontId="72" fillId="36" borderId="26" xfId="0" applyNumberFormat="1" applyFont="1" applyFill="1" applyBorder="1" applyAlignment="1">
      <alignment horizontal="center" vertical="center" wrapText="1"/>
    </xf>
    <xf numFmtId="2" fontId="72" fillId="36" borderId="21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9" fontId="69" fillId="36" borderId="13" xfId="56" applyFont="1" applyFill="1" applyBorder="1" applyAlignment="1">
      <alignment horizontal="center" vertical="center" wrapText="1"/>
    </xf>
    <xf numFmtId="9" fontId="69" fillId="36" borderId="27" xfId="56" applyFont="1" applyFill="1" applyBorder="1" applyAlignment="1">
      <alignment horizontal="center" vertical="center" wrapText="1"/>
    </xf>
    <xf numFmtId="9" fontId="69" fillId="36" borderId="28" xfId="56" applyFont="1" applyFill="1" applyBorder="1" applyAlignment="1">
      <alignment horizontal="center" vertical="center" wrapText="1"/>
    </xf>
    <xf numFmtId="0" fontId="69" fillId="36" borderId="13" xfId="0" applyFont="1" applyFill="1" applyBorder="1" applyAlignment="1">
      <alignment horizontal="center" vertical="center" wrapText="1"/>
    </xf>
    <xf numFmtId="0" fontId="69" fillId="36" borderId="27" xfId="0" applyFont="1" applyFill="1" applyBorder="1" applyAlignment="1">
      <alignment horizontal="center" vertical="center" wrapText="1"/>
    </xf>
    <xf numFmtId="0" fontId="69" fillId="36" borderId="28" xfId="0" applyFont="1" applyFill="1" applyBorder="1" applyAlignment="1">
      <alignment horizontal="center" vertical="center" wrapText="1"/>
    </xf>
    <xf numFmtId="0" fontId="75" fillId="36" borderId="13" xfId="0" applyFont="1" applyFill="1" applyBorder="1" applyAlignment="1">
      <alignment horizontal="center" vertical="center" wrapText="1"/>
    </xf>
    <xf numFmtId="0" fontId="75" fillId="36" borderId="27" xfId="0" applyFont="1" applyFill="1" applyBorder="1" applyAlignment="1">
      <alignment horizontal="center" vertical="center" wrapText="1"/>
    </xf>
    <xf numFmtId="0" fontId="75" fillId="36" borderId="28" xfId="0" applyFont="1" applyFill="1" applyBorder="1" applyAlignment="1">
      <alignment horizontal="center" vertical="center" wrapText="1"/>
    </xf>
    <xf numFmtId="9" fontId="68" fillId="0" borderId="13" xfId="0" applyNumberFormat="1" applyFont="1" applyBorder="1" applyAlignment="1">
      <alignment horizontal="center" vertical="center" wrapText="1"/>
    </xf>
    <xf numFmtId="9" fontId="68" fillId="0" borderId="28" xfId="0" applyNumberFormat="1" applyFont="1" applyBorder="1" applyAlignment="1">
      <alignment horizontal="center" vertical="center" wrapText="1"/>
    </xf>
    <xf numFmtId="0" fontId="0" fillId="17" borderId="19" xfId="0" applyFill="1" applyBorder="1" applyAlignment="1">
      <alignment horizontal="center" vertical="center"/>
    </xf>
    <xf numFmtId="0" fontId="77" fillId="0" borderId="29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9" fontId="68" fillId="0" borderId="14" xfId="0" applyNumberFormat="1" applyFont="1" applyBorder="1" applyAlignment="1">
      <alignment horizontal="center" vertical="center" wrapText="1"/>
    </xf>
    <xf numFmtId="9" fontId="68" fillId="0" borderId="30" xfId="0" applyNumberFormat="1" applyFont="1" applyBorder="1" applyAlignment="1">
      <alignment horizontal="center" vertical="center" wrapText="1"/>
    </xf>
    <xf numFmtId="9" fontId="68" fillId="0" borderId="31" xfId="0" applyNumberFormat="1" applyFont="1" applyBorder="1" applyAlignment="1">
      <alignment horizontal="center" vertical="center" wrapText="1"/>
    </xf>
    <xf numFmtId="2" fontId="69" fillId="0" borderId="13" xfId="0" applyNumberFormat="1" applyFont="1" applyBorder="1" applyAlignment="1">
      <alignment horizontal="center" vertical="center" wrapText="1"/>
    </xf>
    <xf numFmtId="2" fontId="69" fillId="0" borderId="28" xfId="0" applyNumberFormat="1" applyFont="1" applyBorder="1" applyAlignment="1">
      <alignment horizontal="center" vertical="center" wrapText="1"/>
    </xf>
    <xf numFmtId="9" fontId="68" fillId="17" borderId="13" xfId="56" applyFont="1" applyFill="1" applyBorder="1" applyAlignment="1">
      <alignment horizontal="center" vertical="center"/>
    </xf>
    <xf numFmtId="9" fontId="68" fillId="17" borderId="28" xfId="56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9" fontId="68" fillId="17" borderId="27" xfId="56" applyFont="1" applyFill="1" applyBorder="1" applyAlignment="1">
      <alignment horizontal="center" vertical="center"/>
    </xf>
    <xf numFmtId="9" fontId="68" fillId="0" borderId="13" xfId="56" applyFont="1" applyBorder="1" applyAlignment="1">
      <alignment horizontal="center" vertical="center"/>
    </xf>
    <xf numFmtId="9" fontId="68" fillId="0" borderId="27" xfId="56" applyFont="1" applyBorder="1" applyAlignment="1">
      <alignment horizontal="center" vertical="center"/>
    </xf>
    <xf numFmtId="9" fontId="68" fillId="0" borderId="28" xfId="56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78" fillId="34" borderId="11" xfId="0" applyFont="1" applyFill="1" applyBorder="1" applyAlignment="1">
      <alignment horizontal="center"/>
    </xf>
    <xf numFmtId="0" fontId="78" fillId="34" borderId="0" xfId="0" applyFont="1" applyFill="1" applyBorder="1" applyAlignment="1">
      <alignment horizontal="center"/>
    </xf>
    <xf numFmtId="0" fontId="68" fillId="36" borderId="14" xfId="0" applyFont="1" applyFill="1" applyBorder="1" applyAlignment="1">
      <alignment horizontal="center" vertical="center" wrapText="1"/>
    </xf>
    <xf numFmtId="0" fontId="68" fillId="36" borderId="30" xfId="0" applyFont="1" applyFill="1" applyBorder="1" applyAlignment="1">
      <alignment horizontal="center" vertical="center" wrapText="1"/>
    </xf>
    <xf numFmtId="0" fontId="68" fillId="36" borderId="13" xfId="0" applyFont="1" applyFill="1" applyBorder="1" applyAlignment="1">
      <alignment horizontal="center" vertical="center" wrapText="1"/>
    </xf>
    <xf numFmtId="0" fontId="68" fillId="36" borderId="27" xfId="0" applyFont="1" applyFill="1" applyBorder="1" applyAlignment="1">
      <alignment horizontal="center" vertical="center" wrapText="1"/>
    </xf>
    <xf numFmtId="0" fontId="68" fillId="36" borderId="28" xfId="0" applyFont="1" applyFill="1" applyBorder="1" applyAlignment="1">
      <alignment horizontal="center" vertical="center" wrapText="1"/>
    </xf>
    <xf numFmtId="164" fontId="69" fillId="36" borderId="13" xfId="56" applyNumberFormat="1" applyFont="1" applyFill="1" applyBorder="1" applyAlignment="1">
      <alignment horizontal="center" vertical="center"/>
    </xf>
    <xf numFmtId="164" fontId="69" fillId="36" borderId="27" xfId="56" applyNumberFormat="1" applyFont="1" applyFill="1" applyBorder="1" applyAlignment="1">
      <alignment horizontal="center" vertical="center"/>
    </xf>
    <xf numFmtId="164" fontId="69" fillId="36" borderId="28" xfId="56" applyNumberFormat="1" applyFont="1" applyFill="1" applyBorder="1" applyAlignment="1">
      <alignment horizontal="center" vertical="center"/>
    </xf>
    <xf numFmtId="164" fontId="68" fillId="36" borderId="13" xfId="56" applyNumberFormat="1" applyFont="1" applyFill="1" applyBorder="1" applyAlignment="1">
      <alignment horizontal="center" vertical="center"/>
    </xf>
    <xf numFmtId="164" fontId="68" fillId="36" borderId="27" xfId="56" applyNumberFormat="1" applyFont="1" applyFill="1" applyBorder="1" applyAlignment="1">
      <alignment horizontal="center" vertical="center"/>
    </xf>
    <xf numFmtId="164" fontId="68" fillId="36" borderId="28" xfId="56" applyNumberFormat="1" applyFont="1" applyFill="1" applyBorder="1" applyAlignment="1">
      <alignment horizontal="center" vertical="center"/>
    </xf>
    <xf numFmtId="0" fontId="0" fillId="38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38" borderId="19" xfId="0" applyFill="1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14" fontId="63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justify" vertical="center" wrapText="1"/>
    </xf>
    <xf numFmtId="0" fontId="26" fillId="39" borderId="32" xfId="54" applyFont="1" applyFill="1" applyBorder="1" applyAlignment="1">
      <alignment horizontal="center" vertical="center"/>
      <protection/>
    </xf>
    <xf numFmtId="0" fontId="26" fillId="39" borderId="17" xfId="54" applyFont="1" applyFill="1" applyBorder="1" applyAlignment="1">
      <alignment horizontal="center" vertical="center"/>
      <protection/>
    </xf>
    <xf numFmtId="0" fontId="26" fillId="39" borderId="29" xfId="54" applyFont="1" applyFill="1" applyBorder="1" applyAlignment="1">
      <alignment horizontal="center" vertical="center"/>
      <protection/>
    </xf>
    <xf numFmtId="0" fontId="0" fillId="36" borderId="10" xfId="0" applyFill="1" applyBorder="1" applyAlignment="1">
      <alignment horizontal="center"/>
    </xf>
    <xf numFmtId="0" fontId="25" fillId="0" borderId="20" xfId="54" applyFont="1" applyBorder="1" applyAlignment="1">
      <alignment horizontal="center" vertical="center" wrapText="1"/>
      <protection/>
    </xf>
    <xf numFmtId="0" fontId="25" fillId="0" borderId="21" xfId="54" applyFont="1" applyBorder="1" applyAlignment="1">
      <alignment horizontal="center" vertical="center" wrapText="1"/>
      <protection/>
    </xf>
    <xf numFmtId="0" fontId="25" fillId="36" borderId="10" xfId="54" applyFont="1" applyFill="1" applyBorder="1" applyAlignment="1">
      <alignment horizontal="center" vertical="center" wrapText="1"/>
      <protection/>
    </xf>
    <xf numFmtId="0" fontId="25" fillId="0" borderId="10" xfId="54" applyFont="1" applyBorder="1" applyAlignment="1">
      <alignment horizontal="center" vertical="center" wrapText="1"/>
      <protection/>
    </xf>
    <xf numFmtId="0" fontId="25" fillId="0" borderId="33" xfId="54" applyFont="1" applyBorder="1" applyAlignment="1">
      <alignment horizontal="center" vertical="center" wrapText="1"/>
      <protection/>
    </xf>
    <xf numFmtId="0" fontId="26" fillId="39" borderId="20" xfId="54" applyFont="1" applyFill="1" applyBorder="1" applyAlignment="1">
      <alignment horizontal="center" vertical="center"/>
      <protection/>
    </xf>
    <xf numFmtId="0" fontId="26" fillId="39" borderId="21" xfId="54" applyFont="1" applyFill="1" applyBorder="1" applyAlignment="1">
      <alignment horizontal="center" vertical="center"/>
      <protection/>
    </xf>
    <xf numFmtId="0" fontId="26" fillId="39" borderId="25" xfId="54" applyFont="1" applyFill="1" applyBorder="1" applyAlignment="1">
      <alignment horizontal="center" vertical="center"/>
      <protection/>
    </xf>
    <xf numFmtId="0" fontId="26" fillId="39" borderId="26" xfId="54" applyFont="1" applyFill="1" applyBorder="1" applyAlignment="1">
      <alignment horizontal="center" vertical="center"/>
      <protection/>
    </xf>
    <xf numFmtId="0" fontId="26" fillId="39" borderId="34" xfId="54" applyFont="1" applyFill="1" applyBorder="1" applyAlignment="1">
      <alignment horizontal="center" vertical="center"/>
      <protection/>
    </xf>
    <xf numFmtId="9" fontId="25" fillId="0" borderId="20" xfId="54" applyNumberFormat="1" applyFont="1" applyBorder="1" applyAlignment="1">
      <alignment horizontal="center" vertical="center" wrapText="1"/>
      <protection/>
    </xf>
    <xf numFmtId="0" fontId="25" fillId="0" borderId="25" xfId="54" applyFont="1" applyBorder="1" applyAlignment="1">
      <alignment horizontal="center" vertical="center" wrapText="1"/>
      <protection/>
    </xf>
    <xf numFmtId="9" fontId="25" fillId="0" borderId="26" xfId="54" applyNumberFormat="1" applyFont="1" applyBorder="1" applyAlignment="1">
      <alignment horizontal="center" vertical="center" wrapText="1"/>
      <protection/>
    </xf>
    <xf numFmtId="0" fontId="25" fillId="0" borderId="34" xfId="54" applyFont="1" applyBorder="1" applyAlignment="1">
      <alignment horizontal="center" vertical="center" wrapText="1"/>
      <protection/>
    </xf>
    <xf numFmtId="0" fontId="26" fillId="39" borderId="22" xfId="54" applyFont="1" applyFill="1" applyBorder="1" applyAlignment="1">
      <alignment horizontal="center" vertical="center"/>
      <protection/>
    </xf>
    <xf numFmtId="0" fontId="26" fillId="39" borderId="23" xfId="54" applyFont="1" applyFill="1" applyBorder="1" applyAlignment="1">
      <alignment horizontal="center" vertical="center"/>
      <protection/>
    </xf>
    <xf numFmtId="0" fontId="26" fillId="39" borderId="35" xfId="54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25" fillId="0" borderId="12" xfId="54" applyFont="1" applyBorder="1" applyAlignment="1">
      <alignment horizontal="center" vertical="center" wrapText="1"/>
      <protection/>
    </xf>
    <xf numFmtId="0" fontId="26" fillId="39" borderId="12" xfId="54" applyFont="1" applyFill="1" applyBorder="1" applyAlignment="1">
      <alignment horizontal="center" vertical="center"/>
      <protection/>
    </xf>
    <xf numFmtId="0" fontId="26" fillId="39" borderId="10" xfId="54" applyFont="1" applyFill="1" applyBorder="1" applyAlignment="1">
      <alignment horizontal="center" vertical="center"/>
      <protection/>
    </xf>
    <xf numFmtId="0" fontId="26" fillId="40" borderId="12" xfId="54" applyFont="1" applyFill="1" applyBorder="1" applyAlignment="1">
      <alignment horizontal="center" vertical="center"/>
      <protection/>
    </xf>
    <xf numFmtId="0" fontId="26" fillId="40" borderId="10" xfId="54" applyFont="1" applyFill="1" applyBorder="1" applyAlignment="1">
      <alignment horizontal="center" vertical="center"/>
      <protection/>
    </xf>
    <xf numFmtId="0" fontId="26" fillId="40" borderId="26" xfId="54" applyFont="1" applyFill="1" applyBorder="1" applyAlignment="1">
      <alignment horizontal="center" vertical="center"/>
      <protection/>
    </xf>
    <xf numFmtId="0" fontId="26" fillId="40" borderId="21" xfId="54" applyFont="1" applyFill="1" applyBorder="1" applyAlignment="1">
      <alignment horizontal="center" vertical="center"/>
      <protection/>
    </xf>
    <xf numFmtId="0" fontId="26" fillId="40" borderId="34" xfId="54" applyFont="1" applyFill="1" applyBorder="1" applyAlignment="1">
      <alignment horizontal="center" vertical="center"/>
      <protection/>
    </xf>
    <xf numFmtId="0" fontId="25" fillId="41" borderId="16" xfId="54" applyFont="1" applyFill="1" applyBorder="1" applyAlignment="1">
      <alignment horizontal="center" vertical="center" wrapText="1"/>
      <protection/>
    </xf>
    <xf numFmtId="0" fontId="25" fillId="41" borderId="17" xfId="54" applyFont="1" applyFill="1" applyBorder="1" applyAlignment="1">
      <alignment horizontal="center" vertical="center" wrapText="1"/>
      <protection/>
    </xf>
    <xf numFmtId="0" fontId="25" fillId="41" borderId="36" xfId="54" applyFont="1" applyFill="1" applyBorder="1" applyAlignment="1">
      <alignment horizontal="center" vertical="center" wrapText="1"/>
      <protection/>
    </xf>
    <xf numFmtId="0" fontId="26" fillId="39" borderId="26" xfId="54" applyFont="1" applyFill="1" applyBorder="1" applyAlignment="1">
      <alignment horizontal="center" vertical="center" wrapText="1"/>
      <protection/>
    </xf>
    <xf numFmtId="0" fontId="26" fillId="39" borderId="21" xfId="54" applyFont="1" applyFill="1" applyBorder="1" applyAlignment="1">
      <alignment horizontal="center" vertical="center" wrapText="1"/>
      <protection/>
    </xf>
    <xf numFmtId="0" fontId="26" fillId="39" borderId="34" xfId="54" applyFont="1" applyFill="1" applyBorder="1" applyAlignment="1">
      <alignment horizontal="center" vertical="center" wrapText="1"/>
      <protection/>
    </xf>
    <xf numFmtId="0" fontId="25" fillId="0" borderId="12" xfId="54" applyFont="1" applyBorder="1" applyAlignment="1">
      <alignment horizontal="left" vertical="center" wrapText="1"/>
      <protection/>
    </xf>
    <xf numFmtId="0" fontId="25" fillId="0" borderId="10" xfId="54" applyFont="1" applyBorder="1" applyAlignment="1">
      <alignment horizontal="left" vertical="center" wrapText="1"/>
      <protection/>
    </xf>
    <xf numFmtId="9" fontId="25" fillId="0" borderId="10" xfId="54" applyNumberFormat="1" applyFont="1" applyBorder="1" applyAlignment="1">
      <alignment horizontal="center" vertical="center" wrapText="1"/>
      <protection/>
    </xf>
    <xf numFmtId="0" fontId="22" fillId="0" borderId="37" xfId="54" applyFont="1" applyBorder="1" applyAlignment="1">
      <alignment horizontal="center" vertical="center"/>
      <protection/>
    </xf>
    <xf numFmtId="0" fontId="22" fillId="0" borderId="38" xfId="54" applyFont="1" applyBorder="1" applyAlignment="1">
      <alignment horizontal="center" vertical="center"/>
      <protection/>
    </xf>
    <xf numFmtId="0" fontId="23" fillId="0" borderId="38" xfId="54" applyFont="1" applyBorder="1" applyAlignment="1">
      <alignment horizontal="center" vertical="center" wrapText="1"/>
      <protection/>
    </xf>
    <xf numFmtId="0" fontId="23" fillId="0" borderId="38" xfId="54" applyFont="1" applyBorder="1" applyAlignment="1">
      <alignment horizontal="center" vertical="center"/>
      <protection/>
    </xf>
    <xf numFmtId="0" fontId="24" fillId="0" borderId="39" xfId="54" applyFont="1" applyBorder="1" applyAlignment="1">
      <alignment horizontal="left" vertical="center" wrapText="1"/>
      <protection/>
    </xf>
    <xf numFmtId="0" fontId="24" fillId="0" borderId="40" xfId="54" applyFont="1" applyBorder="1" applyAlignment="1">
      <alignment horizontal="left" vertical="center"/>
      <protection/>
    </xf>
    <xf numFmtId="0" fontId="24" fillId="0" borderId="41" xfId="54" applyFont="1" applyBorder="1" applyAlignment="1">
      <alignment horizontal="left" vertical="center"/>
      <protection/>
    </xf>
    <xf numFmtId="0" fontId="22" fillId="0" borderId="42" xfId="54" applyFont="1" applyBorder="1" applyAlignment="1">
      <alignment horizontal="center" vertical="center"/>
      <protection/>
    </xf>
    <xf numFmtId="0" fontId="26" fillId="40" borderId="20" xfId="54" applyFont="1" applyFill="1" applyBorder="1" applyAlignment="1">
      <alignment horizontal="left" vertical="center"/>
      <protection/>
    </xf>
    <xf numFmtId="0" fontId="26" fillId="40" borderId="21" xfId="54" applyFont="1" applyFill="1" applyBorder="1" applyAlignment="1">
      <alignment horizontal="left" vertical="center"/>
      <protection/>
    </xf>
    <xf numFmtId="0" fontId="26" fillId="40" borderId="25" xfId="54" applyFont="1" applyFill="1" applyBorder="1" applyAlignment="1">
      <alignment horizontal="left" vertical="center"/>
      <protection/>
    </xf>
    <xf numFmtId="0" fontId="25" fillId="0" borderId="26" xfId="54" applyFont="1" applyBorder="1" applyAlignment="1">
      <alignment horizontal="left" vertical="center"/>
      <protection/>
    </xf>
    <xf numFmtId="0" fontId="25" fillId="0" borderId="21" xfId="54" applyFont="1" applyBorder="1" applyAlignment="1">
      <alignment horizontal="left" vertical="center"/>
      <protection/>
    </xf>
    <xf numFmtId="0" fontId="25" fillId="0" borderId="34" xfId="54" applyFont="1" applyBorder="1" applyAlignment="1">
      <alignment horizontal="left" vertical="center"/>
      <protection/>
    </xf>
    <xf numFmtId="0" fontId="22" fillId="0" borderId="37" xfId="54" applyBorder="1" applyAlignment="1">
      <alignment horizontal="center" vertical="center"/>
      <protection/>
    </xf>
    <xf numFmtId="0" fontId="22" fillId="0" borderId="38" xfId="54" applyBorder="1" applyAlignment="1">
      <alignment horizontal="center" vertical="center"/>
      <protection/>
    </xf>
    <xf numFmtId="0" fontId="22" fillId="0" borderId="42" xfId="54" applyBorder="1" applyAlignment="1">
      <alignment horizontal="center" vertical="center"/>
      <protection/>
    </xf>
    <xf numFmtId="0" fontId="25" fillId="0" borderId="12" xfId="54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0" fontId="0" fillId="36" borderId="10" xfId="0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0</xdr:row>
      <xdr:rowOff>85725</xdr:rowOff>
    </xdr:from>
    <xdr:to>
      <xdr:col>9</xdr:col>
      <xdr:colOff>1695450</xdr:colOff>
      <xdr:row>0</xdr:row>
      <xdr:rowOff>1285875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54425" y="85725"/>
          <a:ext cx="13430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0</xdr:row>
      <xdr:rowOff>76200</xdr:rowOff>
    </xdr:from>
    <xdr:to>
      <xdr:col>0</xdr:col>
      <xdr:colOff>1733550</xdr:colOff>
      <xdr:row>0</xdr:row>
      <xdr:rowOff>1295400</xdr:rowOff>
    </xdr:to>
    <xdr:pic>
      <xdr:nvPicPr>
        <xdr:cNvPr id="2" name="Picture 1" descr="Escudo Bogotá_sds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76200"/>
          <a:ext cx="1257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257175</xdr:rowOff>
    </xdr:from>
    <xdr:to>
      <xdr:col>1</xdr:col>
      <xdr:colOff>1276350</xdr:colOff>
      <xdr:row>1</xdr:row>
      <xdr:rowOff>1514475</xdr:rowOff>
    </xdr:to>
    <xdr:pic>
      <xdr:nvPicPr>
        <xdr:cNvPr id="1" name="Picture 1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47675"/>
          <a:ext cx="1152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1</xdr:row>
      <xdr:rowOff>285750</xdr:rowOff>
    </xdr:from>
    <xdr:to>
      <xdr:col>9</xdr:col>
      <xdr:colOff>1562100</xdr:colOff>
      <xdr:row>1</xdr:row>
      <xdr:rowOff>1524000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63525" y="476250"/>
          <a:ext cx="1314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38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3429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3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38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4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3429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13335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175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7622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175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7622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3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175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4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7622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175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7622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3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175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4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7622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175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7622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3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175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4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7622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"/>
  <sheetViews>
    <sheetView tabSelected="1" zoomScale="85" zoomScaleNormal="85" zoomScaleSheetLayoutView="100" zoomScalePageLayoutView="0" workbookViewId="0" topLeftCell="A1">
      <selection activeCell="B4" sqref="B4"/>
    </sheetView>
  </sheetViews>
  <sheetFormatPr defaultColWidth="11.421875" defaultRowHeight="15"/>
  <cols>
    <col min="1" max="1" width="37.00390625" style="12" customWidth="1"/>
    <col min="2" max="2" width="32.57421875" style="12" bestFit="1" customWidth="1"/>
    <col min="3" max="3" width="27.8515625" style="12" customWidth="1"/>
    <col min="4" max="4" width="19.140625" style="12" bestFit="1" customWidth="1"/>
    <col min="5" max="5" width="20.421875" style="12" bestFit="1" customWidth="1"/>
    <col min="6" max="6" width="25.57421875" style="12" bestFit="1" customWidth="1"/>
    <col min="7" max="7" width="26.421875" style="12" bestFit="1" customWidth="1"/>
    <col min="8" max="8" width="25.57421875" style="12" bestFit="1" customWidth="1"/>
    <col min="9" max="9" width="25.421875" style="12" bestFit="1" customWidth="1"/>
    <col min="10" max="10" width="26.8515625" style="12" bestFit="1" customWidth="1"/>
    <col min="11" max="11" width="3.421875" style="12" bestFit="1" customWidth="1"/>
    <col min="12" max="64" width="11.421875" style="12" customWidth="1"/>
    <col min="65" max="66" width="0" style="12" hidden="1" customWidth="1"/>
    <col min="67" max="16384" width="11.421875" style="12" customWidth="1"/>
  </cols>
  <sheetData>
    <row r="1" spans="1:10" s="1" customFormat="1" ht="108.75" customHeight="1">
      <c r="A1" s="29"/>
      <c r="B1" s="112" t="s">
        <v>26</v>
      </c>
      <c r="C1" s="112"/>
      <c r="D1" s="112"/>
      <c r="E1" s="112"/>
      <c r="F1" s="112"/>
      <c r="G1" s="112"/>
      <c r="H1" s="112" t="s">
        <v>0</v>
      </c>
      <c r="I1" s="112"/>
      <c r="J1" s="30"/>
    </row>
    <row r="2" spans="1:67" s="3" customFormat="1" ht="27">
      <c r="A2" s="113" t="s">
        <v>99</v>
      </c>
      <c r="B2" s="113"/>
      <c r="C2" s="113"/>
      <c r="D2" s="113"/>
      <c r="E2" s="113"/>
      <c r="F2" s="113"/>
      <c r="G2" s="113"/>
      <c r="H2" s="113"/>
      <c r="I2" s="2" t="s">
        <v>1</v>
      </c>
      <c r="J2" s="2">
        <v>2020</v>
      </c>
      <c r="BM2" s="3" t="s">
        <v>2</v>
      </c>
      <c r="BN2" s="4" t="s">
        <v>3</v>
      </c>
      <c r="BO2" s="5"/>
    </row>
    <row r="3" spans="1:67" s="8" customFormat="1" ht="60.75">
      <c r="A3" s="6" t="s">
        <v>4</v>
      </c>
      <c r="B3" s="6" t="s">
        <v>5</v>
      </c>
      <c r="C3" s="7" t="s">
        <v>6</v>
      </c>
      <c r="D3" s="7" t="s">
        <v>7</v>
      </c>
      <c r="E3" s="7" t="s">
        <v>25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BM3" s="3" t="s">
        <v>13</v>
      </c>
      <c r="BN3" s="4" t="s">
        <v>14</v>
      </c>
      <c r="BO3" s="5"/>
    </row>
    <row r="4" spans="1:67" s="8" customFormat="1" ht="99.75" customHeight="1">
      <c r="A4" s="31" t="s">
        <v>88</v>
      </c>
      <c r="B4" s="25" t="s">
        <v>196</v>
      </c>
      <c r="C4" s="107" t="s">
        <v>181</v>
      </c>
      <c r="D4" s="32" t="s">
        <v>79</v>
      </c>
      <c r="E4" s="34">
        <v>0.15</v>
      </c>
      <c r="F4" s="35">
        <f>+'FORMULACIÓN PGDI - III.'!G27</f>
        <v>0.24</v>
      </c>
      <c r="G4" s="35">
        <f>+'FORMULACIÓN PGDI - III.'!H27</f>
        <v>0.12</v>
      </c>
      <c r="H4" s="35">
        <f>+'FORMULACIÓN PGDI - III.'!I27</f>
        <v>0.52</v>
      </c>
      <c r="I4" s="35">
        <f>+'FORMULACIÓN PGDI - III.'!J27</f>
        <v>0.12</v>
      </c>
      <c r="J4" s="36">
        <f>+SUM(F4:I4)</f>
        <v>1</v>
      </c>
      <c r="BM4" s="3"/>
      <c r="BN4" s="4"/>
      <c r="BO4" s="5"/>
    </row>
    <row r="5" spans="1:67" s="8" customFormat="1" ht="105.75" customHeight="1">
      <c r="A5" s="31" t="s">
        <v>88</v>
      </c>
      <c r="B5" s="25" t="s">
        <v>195</v>
      </c>
      <c r="C5" s="24" t="s">
        <v>188</v>
      </c>
      <c r="D5" s="32" t="s">
        <v>79</v>
      </c>
      <c r="E5" s="34">
        <v>0.2</v>
      </c>
      <c r="F5" s="35">
        <f>+'FORMULACIÓN PGDI - III.'!G35</f>
        <v>0.31</v>
      </c>
      <c r="G5" s="35">
        <f>+'FORMULACIÓN PGDI - III.'!H35</f>
        <v>0.22999999999999998</v>
      </c>
      <c r="H5" s="35">
        <f>+'FORMULACIÓN PGDI - III.'!I35</f>
        <v>0.22999999999999998</v>
      </c>
      <c r="I5" s="35">
        <f>+'FORMULACIÓN PGDI - III.'!J35</f>
        <v>0.22999999999999998</v>
      </c>
      <c r="J5" s="36">
        <f>+SUM(F5:I5)</f>
        <v>1</v>
      </c>
      <c r="BM5" s="3"/>
      <c r="BN5" s="4"/>
      <c r="BO5" s="5"/>
    </row>
    <row r="6" spans="1:67" s="8" customFormat="1" ht="105.75" customHeight="1">
      <c r="A6" s="31" t="s">
        <v>88</v>
      </c>
      <c r="B6" s="25" t="s">
        <v>194</v>
      </c>
      <c r="C6" s="24" t="s">
        <v>198</v>
      </c>
      <c r="D6" s="32" t="s">
        <v>79</v>
      </c>
      <c r="E6" s="34">
        <v>0.15</v>
      </c>
      <c r="F6" s="35">
        <f>+'FORMULACIÓN PGDI - III.'!G43</f>
        <v>0.32</v>
      </c>
      <c r="G6" s="35">
        <f>+'FORMULACIÓN PGDI - III.'!H43</f>
        <v>0.22</v>
      </c>
      <c r="H6" s="35">
        <f>+'FORMULACIÓN PGDI - III.'!I43</f>
        <v>0.23</v>
      </c>
      <c r="I6" s="35">
        <f>+'FORMULACIÓN PGDI - III.'!J43</f>
        <v>0.23</v>
      </c>
      <c r="J6" s="36">
        <f>+SUM(F6:I6)</f>
        <v>1</v>
      </c>
      <c r="BM6" s="3"/>
      <c r="BN6" s="4"/>
      <c r="BO6" s="5"/>
    </row>
    <row r="7" spans="1:66" s="11" customFormat="1" ht="105.75" customHeight="1">
      <c r="A7" s="31" t="s">
        <v>88</v>
      </c>
      <c r="B7" s="25" t="s">
        <v>193</v>
      </c>
      <c r="C7" s="24" t="s">
        <v>216</v>
      </c>
      <c r="D7" s="32" t="s">
        <v>79</v>
      </c>
      <c r="E7" s="37">
        <v>0.25</v>
      </c>
      <c r="F7" s="35">
        <f>+'FORMULACIÓN PGDI - III.'!G48</f>
        <v>0.27</v>
      </c>
      <c r="G7" s="35">
        <f>+'FORMULACIÓN PGDI - III.'!H48</f>
        <v>0.30000000000000004</v>
      </c>
      <c r="H7" s="35">
        <f>+'FORMULACIÓN PGDI - III.'!I48</f>
        <v>0.2</v>
      </c>
      <c r="I7" s="35">
        <f>+'FORMULACIÓN PGDI - III.'!J48</f>
        <v>0.23</v>
      </c>
      <c r="J7" s="36">
        <f>+SUM(F7:I7)</f>
        <v>1</v>
      </c>
      <c r="K7" s="10"/>
      <c r="BM7" s="3"/>
      <c r="BN7" s="4"/>
    </row>
    <row r="8" spans="1:66" s="11" customFormat="1" ht="105.75" customHeight="1">
      <c r="A8" s="31" t="s">
        <v>88</v>
      </c>
      <c r="B8" s="25" t="s">
        <v>192</v>
      </c>
      <c r="C8" s="24" t="s">
        <v>217</v>
      </c>
      <c r="D8" s="32" t="s">
        <v>79</v>
      </c>
      <c r="E8" s="37">
        <v>0.15</v>
      </c>
      <c r="F8" s="35">
        <f>+'FORMULACIÓN PGDI - III.'!G51</f>
        <v>0.25</v>
      </c>
      <c r="G8" s="35">
        <f>+'FORMULACIÓN PGDI - III.'!H51</f>
        <v>0.25</v>
      </c>
      <c r="H8" s="35">
        <f>+'FORMULACIÓN PGDI - III.'!I51</f>
        <v>0.25</v>
      </c>
      <c r="I8" s="35">
        <f>+'FORMULACIÓN PGDI - III.'!J51</f>
        <v>0.25</v>
      </c>
      <c r="J8" s="36">
        <f>+SUM(F8:I8)</f>
        <v>1</v>
      </c>
      <c r="K8" s="10"/>
      <c r="BM8" s="3"/>
      <c r="BN8" s="4"/>
    </row>
    <row r="9" spans="1:66" s="11" customFormat="1" ht="105.75" customHeight="1">
      <c r="A9" s="31" t="s">
        <v>88</v>
      </c>
      <c r="B9" s="25" t="s">
        <v>191</v>
      </c>
      <c r="C9" s="24" t="s">
        <v>218</v>
      </c>
      <c r="D9" s="32" t="s">
        <v>79</v>
      </c>
      <c r="E9" s="37">
        <v>0.1</v>
      </c>
      <c r="F9" s="35">
        <f>+'FORMULACIÓN PGDI - III.'!G56</f>
        <v>0.44999999999999996</v>
      </c>
      <c r="G9" s="35">
        <f>+'FORMULACIÓN PGDI - III.'!H56</f>
        <v>0.11</v>
      </c>
      <c r="H9" s="35">
        <f>+'FORMULACIÓN PGDI - III.'!I56</f>
        <v>0.32999999999999996</v>
      </c>
      <c r="I9" s="35">
        <f>+'FORMULACIÓN PGDI - III.'!J56</f>
        <v>0.11</v>
      </c>
      <c r="J9" s="36">
        <f>+SUM(F9:I9)</f>
        <v>0.9999999999999999</v>
      </c>
      <c r="K9" s="10"/>
      <c r="BM9" s="3"/>
      <c r="BN9" s="4"/>
    </row>
    <row r="10" spans="1:66" s="11" customFormat="1" ht="25.5">
      <c r="A10" s="108"/>
      <c r="B10" s="108"/>
      <c r="C10" s="108"/>
      <c r="D10" s="109"/>
      <c r="E10" s="38">
        <v>1</v>
      </c>
      <c r="F10" s="110"/>
      <c r="G10" s="111"/>
      <c r="H10" s="111"/>
      <c r="I10" s="111"/>
      <c r="J10" s="111"/>
      <c r="K10" s="10"/>
      <c r="BM10" s="3"/>
      <c r="BN10" s="33"/>
    </row>
  </sheetData>
  <sheetProtection/>
  <mergeCells count="5">
    <mergeCell ref="A10:D10"/>
    <mergeCell ref="F10:J10"/>
    <mergeCell ref="B1:G1"/>
    <mergeCell ref="H1:I1"/>
    <mergeCell ref="A2:H2"/>
  </mergeCells>
  <hyperlinks>
    <hyperlink ref="C5" location="'Meta 2'!A1" display="hoja 2"/>
    <hyperlink ref="C6" location="'Meta 3'!A1" display="hoja 3"/>
    <hyperlink ref="C7" location="'Meta 4'!A1" display="hoja 4"/>
    <hyperlink ref="C8" location="'Meta 5'!A1" display="hoja 5"/>
    <hyperlink ref="C9" location="'Meta 6'!A1" display="hoja 6"/>
  </hyperlinks>
  <printOptions/>
  <pageMargins left="0.7086614173228347" right="0.7086614173228347" top="0.7480314960629921" bottom="0.7480314960629921" header="0.31496062992125984" footer="0.31496062992125984"/>
  <pageSetup orientation="landscape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6"/>
  <sheetViews>
    <sheetView zoomScale="85" zoomScaleNormal="85" zoomScaleSheetLayoutView="85" zoomScalePageLayoutView="0" workbookViewId="0" topLeftCell="B1">
      <selection activeCell="D10" sqref="D10:D12"/>
    </sheetView>
  </sheetViews>
  <sheetFormatPr defaultColWidth="11.421875" defaultRowHeight="15"/>
  <cols>
    <col min="1" max="1" width="38.421875" style="0" hidden="1" customWidth="1"/>
    <col min="2" max="2" width="22.421875" style="0" customWidth="1"/>
    <col min="3" max="3" width="29.421875" style="0" customWidth="1"/>
    <col min="4" max="4" width="18.00390625" style="0" customWidth="1"/>
    <col min="5" max="5" width="29.421875" style="0" customWidth="1"/>
    <col min="6" max="6" width="22.8515625" style="0" customWidth="1"/>
    <col min="7" max="7" width="22.00390625" style="0" customWidth="1"/>
    <col min="8" max="8" width="17.140625" style="0" customWidth="1"/>
    <col min="9" max="9" width="29.421875" style="0" customWidth="1"/>
    <col min="10" max="10" width="32.421875" style="0" customWidth="1"/>
    <col min="251" max="251" width="22.421875" style="0" customWidth="1"/>
    <col min="252" max="16384" width="29.421875" style="0" customWidth="1"/>
  </cols>
  <sheetData>
    <row r="2" spans="2:10" ht="151.5" customHeight="1">
      <c r="B2" s="13"/>
      <c r="C2" s="112" t="s">
        <v>26</v>
      </c>
      <c r="D2" s="112"/>
      <c r="E2" s="112"/>
      <c r="F2" s="112"/>
      <c r="G2" s="112"/>
      <c r="H2" s="112"/>
      <c r="I2" s="14" t="s">
        <v>15</v>
      </c>
      <c r="J2" s="14"/>
    </row>
    <row r="3" spans="2:10" ht="8.25" customHeight="1">
      <c r="B3" s="146"/>
      <c r="C3" s="147"/>
      <c r="D3" s="147"/>
      <c r="E3" s="147"/>
      <c r="F3" s="147"/>
      <c r="G3" s="147"/>
      <c r="H3" s="147"/>
      <c r="I3" s="147"/>
      <c r="J3" s="147"/>
    </row>
    <row r="4" spans="2:10" ht="6.75" customHeight="1">
      <c r="B4" s="15"/>
      <c r="C4" s="16"/>
      <c r="D4" s="16"/>
      <c r="E4" s="16"/>
      <c r="F4" s="16"/>
      <c r="G4" s="16"/>
      <c r="H4" s="16"/>
      <c r="I4" s="16"/>
      <c r="J4" s="16"/>
    </row>
    <row r="5" spans="1:10" ht="75.75" customHeight="1">
      <c r="A5" s="68"/>
      <c r="B5" s="17" t="s">
        <v>16</v>
      </c>
      <c r="C5" s="18" t="s">
        <v>17</v>
      </c>
      <c r="D5" s="19" t="s">
        <v>18</v>
      </c>
      <c r="E5" s="18" t="s">
        <v>19</v>
      </c>
      <c r="F5" s="9" t="s">
        <v>20</v>
      </c>
      <c r="G5" s="19" t="s">
        <v>8</v>
      </c>
      <c r="H5" s="19" t="s">
        <v>9</v>
      </c>
      <c r="I5" s="19" t="s">
        <v>21</v>
      </c>
      <c r="J5" s="19" t="s">
        <v>22</v>
      </c>
    </row>
    <row r="6" spans="1:10" ht="69" customHeight="1">
      <c r="A6" s="159"/>
      <c r="B6" s="148" t="str">
        <f>+'FORMULACIÓN PGDI - I'!B4</f>
        <v>1. Realizar las acciones necesarias para el Mantenimiento y Sostenibilidad del Sistema de Gestión de la SDS</v>
      </c>
      <c r="C6" s="45" t="s">
        <v>30</v>
      </c>
      <c r="D6" s="51">
        <v>0.16</v>
      </c>
      <c r="E6" s="40" t="s">
        <v>27</v>
      </c>
      <c r="F6" s="52" t="s">
        <v>28</v>
      </c>
      <c r="G6" s="53">
        <v>0.06</v>
      </c>
      <c r="H6" s="53">
        <v>0.03</v>
      </c>
      <c r="I6" s="53">
        <v>0.04</v>
      </c>
      <c r="J6" s="53">
        <v>0.03</v>
      </c>
    </row>
    <row r="7" spans="1:10" ht="15.75">
      <c r="A7" s="159"/>
      <c r="B7" s="149"/>
      <c r="C7" s="56" t="s">
        <v>23</v>
      </c>
      <c r="D7" s="57">
        <f>SUM(D6)</f>
        <v>0.16</v>
      </c>
      <c r="E7" s="58"/>
      <c r="F7" s="59"/>
      <c r="G7" s="57">
        <f>+SUM(G6:G6)</f>
        <v>0.06</v>
      </c>
      <c r="H7" s="57">
        <f>+SUM(H6:H6)</f>
        <v>0.03</v>
      </c>
      <c r="I7" s="57">
        <f>+SUM(I6:I6)</f>
        <v>0.04</v>
      </c>
      <c r="J7" s="57">
        <f>+SUM(J6:J6)</f>
        <v>0.03</v>
      </c>
    </row>
    <row r="8" spans="1:10" ht="74.25" customHeight="1">
      <c r="A8" s="159"/>
      <c r="B8" s="149"/>
      <c r="C8" s="45" t="s">
        <v>29</v>
      </c>
      <c r="D8" s="51">
        <v>0.04</v>
      </c>
      <c r="E8" s="48" t="s">
        <v>31</v>
      </c>
      <c r="F8" s="52" t="s">
        <v>32</v>
      </c>
      <c r="G8" s="54">
        <v>0.01</v>
      </c>
      <c r="H8" s="54">
        <v>0.01</v>
      </c>
      <c r="I8" s="54">
        <v>0.01</v>
      </c>
      <c r="J8" s="54">
        <v>0.01</v>
      </c>
    </row>
    <row r="9" spans="1:10" ht="15.75">
      <c r="A9" s="159"/>
      <c r="B9" s="149"/>
      <c r="C9" s="56" t="s">
        <v>23</v>
      </c>
      <c r="D9" s="57">
        <f>SUM(D8)</f>
        <v>0.04</v>
      </c>
      <c r="E9" s="56"/>
      <c r="F9" s="60"/>
      <c r="G9" s="57">
        <f>+SUM(G8:G8)</f>
        <v>0.01</v>
      </c>
      <c r="H9" s="57">
        <f>+SUM(H8:H8)</f>
        <v>0.01</v>
      </c>
      <c r="I9" s="57">
        <f>+SUM(I8:I8)</f>
        <v>0.01</v>
      </c>
      <c r="J9" s="57">
        <f>+SUM(J8:J8)</f>
        <v>0.01</v>
      </c>
    </row>
    <row r="10" spans="1:10" ht="47.25" customHeight="1">
      <c r="A10" s="159"/>
      <c r="B10" s="149"/>
      <c r="C10" s="150" t="s">
        <v>33</v>
      </c>
      <c r="D10" s="153">
        <v>0.25</v>
      </c>
      <c r="E10" s="48" t="s">
        <v>34</v>
      </c>
      <c r="F10" s="43" t="s">
        <v>37</v>
      </c>
      <c r="G10" s="53">
        <v>0.09</v>
      </c>
      <c r="H10" s="53"/>
      <c r="I10" s="53"/>
      <c r="J10" s="53"/>
    </row>
    <row r="11" spans="1:10" ht="36" customHeight="1">
      <c r="A11" s="159"/>
      <c r="B11" s="149"/>
      <c r="C11" s="151"/>
      <c r="D11" s="154"/>
      <c r="E11" s="48" t="s">
        <v>35</v>
      </c>
      <c r="F11" s="43" t="s">
        <v>38</v>
      </c>
      <c r="G11" s="53">
        <v>0.02</v>
      </c>
      <c r="H11" s="53">
        <v>0.02</v>
      </c>
      <c r="I11" s="53">
        <v>0.02</v>
      </c>
      <c r="J11" s="53">
        <v>0.02</v>
      </c>
    </row>
    <row r="12" spans="1:10" ht="30">
      <c r="A12" s="159"/>
      <c r="B12" s="149"/>
      <c r="C12" s="152"/>
      <c r="D12" s="155"/>
      <c r="E12" s="48" t="s">
        <v>36</v>
      </c>
      <c r="F12" s="43" t="s">
        <v>39</v>
      </c>
      <c r="G12" s="53">
        <v>0.04</v>
      </c>
      <c r="H12" s="53"/>
      <c r="I12" s="53">
        <v>0.04</v>
      </c>
      <c r="J12" s="53"/>
    </row>
    <row r="13" spans="1:10" ht="12.75" customHeight="1">
      <c r="A13" s="159"/>
      <c r="B13" s="149"/>
      <c r="C13" s="56" t="s">
        <v>23</v>
      </c>
      <c r="D13" s="57">
        <f>SUM(D10)</f>
        <v>0.25</v>
      </c>
      <c r="E13" s="56"/>
      <c r="F13" s="60"/>
      <c r="G13" s="57">
        <f>+SUM(G10:G12)</f>
        <v>0.15</v>
      </c>
      <c r="H13" s="57">
        <f>+SUM(H10:H12)</f>
        <v>0.02</v>
      </c>
      <c r="I13" s="57">
        <f>+SUM(I10:I12)</f>
        <v>0.06</v>
      </c>
      <c r="J13" s="57">
        <f>+SUM(J10:J12)</f>
        <v>0.02</v>
      </c>
    </row>
    <row r="14" spans="1:10" ht="39.75" customHeight="1">
      <c r="A14" s="159"/>
      <c r="B14" s="149"/>
      <c r="C14" s="150" t="s">
        <v>40</v>
      </c>
      <c r="D14" s="153">
        <v>0.25</v>
      </c>
      <c r="E14" s="48" t="s">
        <v>43</v>
      </c>
      <c r="F14" s="43" t="s">
        <v>46</v>
      </c>
      <c r="G14" s="53"/>
      <c r="H14" s="53"/>
      <c r="I14" s="53">
        <v>0.1</v>
      </c>
      <c r="J14" s="53"/>
    </row>
    <row r="15" spans="1:10" ht="54" customHeight="1">
      <c r="A15" s="159"/>
      <c r="B15" s="149"/>
      <c r="C15" s="151"/>
      <c r="D15" s="154"/>
      <c r="E15" s="48" t="s">
        <v>44</v>
      </c>
      <c r="F15" s="43" t="s">
        <v>47</v>
      </c>
      <c r="G15" s="53"/>
      <c r="H15" s="53"/>
      <c r="I15" s="53">
        <v>0.1</v>
      </c>
      <c r="J15" s="53"/>
    </row>
    <row r="16" spans="1:10" ht="44.25" customHeight="1">
      <c r="A16" s="159"/>
      <c r="B16" s="149"/>
      <c r="C16" s="152"/>
      <c r="D16" s="155"/>
      <c r="E16" s="48" t="s">
        <v>45</v>
      </c>
      <c r="F16" s="43" t="s">
        <v>48</v>
      </c>
      <c r="G16" s="53"/>
      <c r="H16" s="53"/>
      <c r="I16" s="53">
        <v>0.05</v>
      </c>
      <c r="J16" s="53"/>
    </row>
    <row r="17" spans="1:10" ht="15.75">
      <c r="A17" s="159"/>
      <c r="B17" s="149"/>
      <c r="C17" s="56" t="s">
        <v>23</v>
      </c>
      <c r="D17" s="57">
        <f>SUM(D14)</f>
        <v>0.25</v>
      </c>
      <c r="E17" s="56"/>
      <c r="F17" s="60"/>
      <c r="G17" s="57">
        <f>+SUM(G14:G16)</f>
        <v>0</v>
      </c>
      <c r="H17" s="57">
        <f>+SUM(H14:H16)</f>
        <v>0</v>
      </c>
      <c r="I17" s="57">
        <f>+SUM(I14:I16)</f>
        <v>0.25</v>
      </c>
      <c r="J17" s="57">
        <f>+SUM(J14:J16)</f>
        <v>0</v>
      </c>
    </row>
    <row r="18" spans="1:10" ht="142.5" customHeight="1">
      <c r="A18" s="159"/>
      <c r="B18" s="149"/>
      <c r="C18" s="45" t="s">
        <v>49</v>
      </c>
      <c r="D18" s="54">
        <v>0.05</v>
      </c>
      <c r="E18" s="48" t="s">
        <v>60</v>
      </c>
      <c r="F18" s="42" t="s">
        <v>50</v>
      </c>
      <c r="G18" s="53"/>
      <c r="H18" s="53"/>
      <c r="I18" s="53">
        <v>0.05</v>
      </c>
      <c r="J18" s="53"/>
    </row>
    <row r="19" spans="1:10" ht="15.75">
      <c r="A19" s="159"/>
      <c r="B19" s="149"/>
      <c r="C19" s="56" t="s">
        <v>23</v>
      </c>
      <c r="D19" s="57">
        <f>SUM(D18)</f>
        <v>0.05</v>
      </c>
      <c r="E19" s="56"/>
      <c r="F19" s="60"/>
      <c r="G19" s="57">
        <f>+SUM(G18:G18)</f>
        <v>0</v>
      </c>
      <c r="H19" s="57">
        <f>+SUM(H18:H18)</f>
        <v>0</v>
      </c>
      <c r="I19" s="57">
        <f>+SUM(I18:I18)</f>
        <v>0.05</v>
      </c>
      <c r="J19" s="57">
        <f>+SUM(J18:J18)</f>
        <v>0</v>
      </c>
    </row>
    <row r="20" spans="1:10" ht="45">
      <c r="A20" s="159"/>
      <c r="B20" s="149"/>
      <c r="C20" s="150" t="s">
        <v>41</v>
      </c>
      <c r="D20" s="153">
        <v>0.1</v>
      </c>
      <c r="E20" s="40" t="s">
        <v>51</v>
      </c>
      <c r="F20" s="43" t="s">
        <v>52</v>
      </c>
      <c r="G20" s="53"/>
      <c r="H20" s="53">
        <v>0.025</v>
      </c>
      <c r="I20" s="67"/>
      <c r="J20" s="53">
        <v>0.03</v>
      </c>
    </row>
    <row r="21" spans="1:10" ht="60">
      <c r="A21" s="159"/>
      <c r="B21" s="149"/>
      <c r="C21" s="152"/>
      <c r="D21" s="155"/>
      <c r="E21" s="40" t="s">
        <v>53</v>
      </c>
      <c r="F21" s="43" t="s">
        <v>54</v>
      </c>
      <c r="G21" s="53"/>
      <c r="H21" s="53">
        <v>0.025</v>
      </c>
      <c r="I21" s="67"/>
      <c r="J21" s="53">
        <v>0.02</v>
      </c>
    </row>
    <row r="22" spans="1:10" ht="15.75">
      <c r="A22" s="159"/>
      <c r="B22" s="149"/>
      <c r="C22" s="56" t="s">
        <v>23</v>
      </c>
      <c r="D22" s="57">
        <f>SUM(D20)</f>
        <v>0.1</v>
      </c>
      <c r="E22" s="56"/>
      <c r="F22" s="60"/>
      <c r="G22" s="57">
        <f>SUM(G20:G21)</f>
        <v>0</v>
      </c>
      <c r="H22" s="57">
        <f>SUM(H20:H21)</f>
        <v>0.05</v>
      </c>
      <c r="I22" s="57"/>
      <c r="J22" s="57">
        <f>SUM(J20:J21)</f>
        <v>0.05</v>
      </c>
    </row>
    <row r="23" spans="1:10" ht="47.25" customHeight="1">
      <c r="A23" s="159"/>
      <c r="B23" s="149"/>
      <c r="C23" s="150" t="s">
        <v>42</v>
      </c>
      <c r="D23" s="156">
        <v>0.15</v>
      </c>
      <c r="E23" s="40" t="s">
        <v>55</v>
      </c>
      <c r="F23" s="43" t="s">
        <v>56</v>
      </c>
      <c r="G23" s="53">
        <v>0.02</v>
      </c>
      <c r="H23" s="53">
        <v>0.01</v>
      </c>
      <c r="I23" s="53">
        <v>0.01</v>
      </c>
      <c r="J23" s="53">
        <v>0.01</v>
      </c>
    </row>
    <row r="24" spans="1:10" ht="36.75" customHeight="1">
      <c r="A24" s="159"/>
      <c r="B24" s="149"/>
      <c r="C24" s="151"/>
      <c r="D24" s="157"/>
      <c r="E24" s="40" t="s">
        <v>57</v>
      </c>
      <c r="F24" s="43" t="s">
        <v>58</v>
      </c>
      <c r="G24" s="53"/>
      <c r="H24" s="53"/>
      <c r="I24" s="53"/>
      <c r="J24" s="53"/>
    </row>
    <row r="25" spans="1:10" ht="75">
      <c r="A25" s="159"/>
      <c r="B25" s="149"/>
      <c r="C25" s="152"/>
      <c r="D25" s="158"/>
      <c r="E25" s="40" t="s">
        <v>59</v>
      </c>
      <c r="F25" s="43"/>
      <c r="G25" s="55"/>
      <c r="H25" s="53"/>
      <c r="I25" s="53">
        <v>0.1</v>
      </c>
      <c r="J25" s="53"/>
    </row>
    <row r="26" spans="1:10" ht="15.75">
      <c r="A26" s="159"/>
      <c r="B26" s="149"/>
      <c r="C26" s="56" t="s">
        <v>23</v>
      </c>
      <c r="D26" s="61">
        <f>SUM(D23)</f>
        <v>0.15</v>
      </c>
      <c r="E26" s="56"/>
      <c r="F26" s="60"/>
      <c r="G26" s="61">
        <f>SUM(G23)</f>
        <v>0.02</v>
      </c>
      <c r="H26" s="61">
        <f>SUM(H23)</f>
        <v>0.01</v>
      </c>
      <c r="I26" s="61">
        <f>SUM(I23:I25)</f>
        <v>0.11</v>
      </c>
      <c r="J26" s="61">
        <f>SUM(J23)</f>
        <v>0.01</v>
      </c>
    </row>
    <row r="27" spans="1:10" ht="15.75">
      <c r="A27" s="159"/>
      <c r="B27" s="69"/>
      <c r="C27" s="22" t="s">
        <v>24</v>
      </c>
      <c r="D27" s="47">
        <f>+D26+D22+D19+D17+D13+D9+D7</f>
        <v>1</v>
      </c>
      <c r="E27" s="23"/>
      <c r="F27" s="23"/>
      <c r="G27" s="50">
        <f>+G26+G22+G19+G17+G13+G9+G7</f>
        <v>0.24</v>
      </c>
      <c r="H27" s="50">
        <f>+H26+H22+H19+H17+H13+H9+H7</f>
        <v>0.12</v>
      </c>
      <c r="I27" s="50">
        <f>+I26+I22+I19+I17+I13+I9+I7</f>
        <v>0.52</v>
      </c>
      <c r="J27" s="50">
        <f>+J26+J22+J19+J17+J13+J9+J7</f>
        <v>0.12</v>
      </c>
    </row>
    <row r="28" spans="1:10" ht="27.75" customHeight="1">
      <c r="A28" s="160">
        <v>35</v>
      </c>
      <c r="B28" s="126" t="str">
        <f>+'FORMULACIÓN PGDI - I'!B5</f>
        <v>2.Realizar las Acciones para la Implementación de las Políticas de Gestión y Desempeño de la SDS.</v>
      </c>
      <c r="C28" s="135" t="s">
        <v>61</v>
      </c>
      <c r="D28" s="133">
        <v>0.6</v>
      </c>
      <c r="E28" s="131" t="s">
        <v>77</v>
      </c>
      <c r="F28" s="120" t="s">
        <v>78</v>
      </c>
      <c r="G28" s="123">
        <v>0.15</v>
      </c>
      <c r="H28" s="123">
        <v>0.15</v>
      </c>
      <c r="I28" s="123">
        <v>0.15</v>
      </c>
      <c r="J28" s="123">
        <v>0.15</v>
      </c>
    </row>
    <row r="29" spans="1:10" ht="44.25" customHeight="1">
      <c r="A29" s="160"/>
      <c r="B29" s="127"/>
      <c r="C29" s="135"/>
      <c r="D29" s="134"/>
      <c r="E29" s="132"/>
      <c r="F29" s="122"/>
      <c r="G29" s="124"/>
      <c r="H29" s="124"/>
      <c r="I29" s="124"/>
      <c r="J29" s="124"/>
    </row>
    <row r="30" spans="1:10" ht="20.25" customHeight="1">
      <c r="A30" s="160"/>
      <c r="B30" s="127"/>
      <c r="C30" s="20" t="s">
        <v>23</v>
      </c>
      <c r="D30" s="64">
        <f>+D28</f>
        <v>0.6</v>
      </c>
      <c r="E30" s="21"/>
      <c r="F30" s="21"/>
      <c r="G30" s="27">
        <f>+G28</f>
        <v>0.15</v>
      </c>
      <c r="H30" s="27">
        <f>+H28</f>
        <v>0.15</v>
      </c>
      <c r="I30" s="27">
        <f>+I28</f>
        <v>0.15</v>
      </c>
      <c r="J30" s="27">
        <f>+J28</f>
        <v>0.15</v>
      </c>
    </row>
    <row r="31" spans="1:10" ht="60">
      <c r="A31" s="160"/>
      <c r="B31" s="127"/>
      <c r="C31" s="135" t="s">
        <v>62</v>
      </c>
      <c r="D31" s="133">
        <v>0.4</v>
      </c>
      <c r="E31" s="41" t="s">
        <v>63</v>
      </c>
      <c r="F31" s="43" t="s">
        <v>67</v>
      </c>
      <c r="G31" s="65">
        <v>0.11</v>
      </c>
      <c r="H31" s="65"/>
      <c r="I31" s="65"/>
      <c r="J31" s="65"/>
    </row>
    <row r="32" spans="1:10" ht="60.75" customHeight="1">
      <c r="A32" s="160"/>
      <c r="B32" s="127"/>
      <c r="C32" s="135"/>
      <c r="D32" s="136"/>
      <c r="E32" s="41" t="s">
        <v>64</v>
      </c>
      <c r="F32" s="43" t="s">
        <v>68</v>
      </c>
      <c r="G32" s="65">
        <v>0.05</v>
      </c>
      <c r="H32" s="65">
        <v>0.05</v>
      </c>
      <c r="I32" s="65">
        <v>0.05</v>
      </c>
      <c r="J32" s="65">
        <v>0.05</v>
      </c>
    </row>
    <row r="33" spans="1:10" ht="51" customHeight="1">
      <c r="A33" s="160"/>
      <c r="B33" s="127"/>
      <c r="C33" s="135"/>
      <c r="D33" s="134"/>
      <c r="E33" s="41" t="s">
        <v>65</v>
      </c>
      <c r="F33" s="43" t="s">
        <v>69</v>
      </c>
      <c r="G33" s="65"/>
      <c r="H33" s="65">
        <v>0.03</v>
      </c>
      <c r="I33" s="65">
        <v>0.03</v>
      </c>
      <c r="J33" s="65">
        <v>0.03</v>
      </c>
    </row>
    <row r="34" spans="1:10" ht="15.75">
      <c r="A34" s="160"/>
      <c r="B34" s="127"/>
      <c r="C34" s="20" t="s">
        <v>23</v>
      </c>
      <c r="D34" s="46">
        <f>+D31</f>
        <v>0.4</v>
      </c>
      <c r="E34" s="20"/>
      <c r="F34" s="20"/>
      <c r="G34" s="49">
        <f>SUM(G31:G33)</f>
        <v>0.16</v>
      </c>
      <c r="H34" s="49">
        <f>SUM(H31:H33)</f>
        <v>0.08</v>
      </c>
      <c r="I34" s="49">
        <f>SUM(I31:I33)</f>
        <v>0.08</v>
      </c>
      <c r="J34" s="49">
        <f>SUM(J31:J33)</f>
        <v>0.08</v>
      </c>
    </row>
    <row r="35" spans="1:10" ht="15.75">
      <c r="A35" s="160"/>
      <c r="B35" s="17"/>
      <c r="C35" s="22" t="s">
        <v>24</v>
      </c>
      <c r="D35" s="47">
        <f>+D30+D34</f>
        <v>1</v>
      </c>
      <c r="E35" s="23"/>
      <c r="F35" s="23"/>
      <c r="G35" s="50">
        <f>+G34+G30</f>
        <v>0.31</v>
      </c>
      <c r="H35" s="50">
        <f>+H34+H30</f>
        <v>0.22999999999999998</v>
      </c>
      <c r="I35" s="50">
        <f>+I34+I30</f>
        <v>0.22999999999999998</v>
      </c>
      <c r="J35" s="50">
        <f>+J34+J30</f>
        <v>0.22999999999999998</v>
      </c>
    </row>
    <row r="36" spans="1:10" ht="41.25" customHeight="1">
      <c r="A36" s="161">
        <v>15</v>
      </c>
      <c r="B36" s="128" t="str">
        <f>+'FORMULACIÓN PGDI - I'!B6</f>
        <v>3.Realizar las acciones para el desarrollo de los componentes deTransparencia, acceso a la información y lucha contra la corrupción.</v>
      </c>
      <c r="C36" s="135" t="s">
        <v>66</v>
      </c>
      <c r="D36" s="137">
        <v>0.5</v>
      </c>
      <c r="E36" s="40" t="s">
        <v>70</v>
      </c>
      <c r="F36" s="43" t="s">
        <v>71</v>
      </c>
      <c r="G36" s="71">
        <v>0.1</v>
      </c>
      <c r="H36" s="71"/>
      <c r="I36" s="71"/>
      <c r="J36" s="71"/>
    </row>
    <row r="37" spans="1:10" ht="37.5" customHeight="1">
      <c r="A37" s="161"/>
      <c r="B37" s="129"/>
      <c r="C37" s="135"/>
      <c r="D37" s="138"/>
      <c r="E37" s="39" t="s">
        <v>72</v>
      </c>
      <c r="F37" s="44" t="s">
        <v>73</v>
      </c>
      <c r="G37" s="71">
        <v>0.1</v>
      </c>
      <c r="H37" s="71">
        <v>0.1</v>
      </c>
      <c r="I37" s="71">
        <v>0.1</v>
      </c>
      <c r="J37" s="71">
        <v>0.1</v>
      </c>
    </row>
    <row r="38" spans="1:10" ht="37.5" customHeight="1">
      <c r="A38" s="161"/>
      <c r="B38" s="129"/>
      <c r="C38" s="20" t="s">
        <v>23</v>
      </c>
      <c r="D38" s="46">
        <f>+D36</f>
        <v>0.5</v>
      </c>
      <c r="E38" s="21"/>
      <c r="F38" s="21"/>
      <c r="G38" s="27">
        <f>+SUM(G36:G37)</f>
        <v>0.2</v>
      </c>
      <c r="H38" s="27">
        <f>+SUM(H36:H37)</f>
        <v>0.1</v>
      </c>
      <c r="I38" s="27">
        <f>+SUM(I36:I37)</f>
        <v>0.1</v>
      </c>
      <c r="J38" s="27">
        <f>+SUM(J36:J37)</f>
        <v>0.1</v>
      </c>
    </row>
    <row r="39" spans="1:10" ht="63" customHeight="1">
      <c r="A39" s="161"/>
      <c r="B39" s="129"/>
      <c r="C39" s="135" t="s">
        <v>74</v>
      </c>
      <c r="D39" s="137">
        <v>0.5</v>
      </c>
      <c r="E39" s="117" t="s">
        <v>75</v>
      </c>
      <c r="F39" s="120" t="s">
        <v>76</v>
      </c>
      <c r="G39" s="114">
        <v>0.12</v>
      </c>
      <c r="H39" s="114">
        <v>0.12</v>
      </c>
      <c r="I39" s="114">
        <v>0.13</v>
      </c>
      <c r="J39" s="114">
        <v>0.13</v>
      </c>
    </row>
    <row r="40" spans="1:10" ht="60.75" customHeight="1">
      <c r="A40" s="161"/>
      <c r="B40" s="129"/>
      <c r="C40" s="135"/>
      <c r="D40" s="138"/>
      <c r="E40" s="118"/>
      <c r="F40" s="121"/>
      <c r="G40" s="115"/>
      <c r="H40" s="115"/>
      <c r="I40" s="115"/>
      <c r="J40" s="115"/>
    </row>
    <row r="41" spans="1:10" ht="104.25" customHeight="1">
      <c r="A41" s="161"/>
      <c r="B41" s="129"/>
      <c r="C41" s="135"/>
      <c r="D41" s="139"/>
      <c r="E41" s="119"/>
      <c r="F41" s="122"/>
      <c r="G41" s="116"/>
      <c r="H41" s="116"/>
      <c r="I41" s="116"/>
      <c r="J41" s="116"/>
    </row>
    <row r="42" spans="1:10" ht="33.75" customHeight="1">
      <c r="A42" s="161"/>
      <c r="B42" s="129"/>
      <c r="C42" s="20" t="s">
        <v>23</v>
      </c>
      <c r="D42" s="46">
        <f>+D39</f>
        <v>0.5</v>
      </c>
      <c r="E42" s="20"/>
      <c r="F42" s="20"/>
      <c r="G42" s="27">
        <f>+G39</f>
        <v>0.12</v>
      </c>
      <c r="H42" s="27">
        <f>+SUM(H39:H41)</f>
        <v>0.12</v>
      </c>
      <c r="I42" s="27">
        <f>+SUM(I39:I41)</f>
        <v>0.13</v>
      </c>
      <c r="J42" s="27">
        <f>+SUM(J39:J41)</f>
        <v>0.13</v>
      </c>
    </row>
    <row r="43" spans="1:10" ht="15" customHeight="1">
      <c r="A43" s="161"/>
      <c r="B43" s="130"/>
      <c r="C43" s="22" t="s">
        <v>24</v>
      </c>
      <c r="D43" s="70">
        <f>+D38+D42</f>
        <v>1</v>
      </c>
      <c r="E43" s="23"/>
      <c r="F43" s="23"/>
      <c r="G43" s="28">
        <f>+G42+G38</f>
        <v>0.32</v>
      </c>
      <c r="H43" s="28">
        <f>+H42+H38</f>
        <v>0.22</v>
      </c>
      <c r="I43" s="28">
        <f>+I42+I38</f>
        <v>0.23</v>
      </c>
      <c r="J43" s="28">
        <f>+J42+J38</f>
        <v>0.23</v>
      </c>
    </row>
    <row r="44" spans="1:10" ht="60.75" customHeight="1">
      <c r="A44" s="161"/>
      <c r="B44" s="143" t="str">
        <f>+'FORMULACIÓN PGDI - I'!B7</f>
        <v>4.Evaluar la gestión en los procesos. </v>
      </c>
      <c r="C44" s="112" t="s">
        <v>80</v>
      </c>
      <c r="D44" s="74">
        <v>0.14</v>
      </c>
      <c r="E44" s="41" t="s">
        <v>81</v>
      </c>
      <c r="F44" s="41" t="s">
        <v>89</v>
      </c>
      <c r="G44" s="26">
        <v>0.05</v>
      </c>
      <c r="H44" s="26">
        <v>0.2</v>
      </c>
      <c r="I44" s="26">
        <v>0.15</v>
      </c>
      <c r="J44" s="26">
        <v>0.1</v>
      </c>
    </row>
    <row r="45" spans="1:10" ht="33.75" customHeight="1">
      <c r="A45" s="161"/>
      <c r="B45" s="144"/>
      <c r="C45" s="112"/>
      <c r="D45" s="74">
        <v>0.07</v>
      </c>
      <c r="E45" s="41" t="s">
        <v>82</v>
      </c>
      <c r="F45" s="41" t="s">
        <v>90</v>
      </c>
      <c r="G45" s="26">
        <v>0.02</v>
      </c>
      <c r="H45" s="26">
        <v>0.1</v>
      </c>
      <c r="I45" s="26">
        <v>0.05</v>
      </c>
      <c r="J45" s="26">
        <v>0.13</v>
      </c>
    </row>
    <row r="46" spans="1:10" ht="45">
      <c r="A46" s="161"/>
      <c r="B46" s="145"/>
      <c r="C46" s="112"/>
      <c r="D46" s="74">
        <v>0.04</v>
      </c>
      <c r="E46" s="41" t="s">
        <v>83</v>
      </c>
      <c r="F46" s="41" t="s">
        <v>91</v>
      </c>
      <c r="G46" s="26">
        <v>0.2</v>
      </c>
      <c r="H46" s="26"/>
      <c r="I46" s="26"/>
      <c r="J46" s="26"/>
    </row>
    <row r="47" spans="1:10" ht="15.75">
      <c r="A47" s="161"/>
      <c r="B47" s="72"/>
      <c r="C47" s="20" t="s">
        <v>23</v>
      </c>
      <c r="D47" s="46">
        <f>SUM(D44:D46)</f>
        <v>0.25</v>
      </c>
      <c r="E47" s="21"/>
      <c r="F47" s="21"/>
      <c r="G47" s="27">
        <f>+SUM(G44:G46)</f>
        <v>0.27</v>
      </c>
      <c r="H47" s="27">
        <f>+SUM(H44:H46)</f>
        <v>0.30000000000000004</v>
      </c>
      <c r="I47" s="27">
        <f>+SUM(I44:I46)</f>
        <v>0.2</v>
      </c>
      <c r="J47" s="27">
        <f>+SUM(J44:J46)</f>
        <v>0.23</v>
      </c>
    </row>
    <row r="48" spans="1:10" ht="15.75">
      <c r="A48" s="161"/>
      <c r="B48" s="66"/>
      <c r="C48" s="22" t="s">
        <v>24</v>
      </c>
      <c r="D48" s="70">
        <f>+D47</f>
        <v>0.25</v>
      </c>
      <c r="E48" s="23"/>
      <c r="F48" s="23"/>
      <c r="G48" s="28">
        <f>+G47</f>
        <v>0.27</v>
      </c>
      <c r="H48" s="28">
        <f>+H47</f>
        <v>0.30000000000000004</v>
      </c>
      <c r="I48" s="28">
        <f>+I47</f>
        <v>0.2</v>
      </c>
      <c r="J48" s="28">
        <f>+J47</f>
        <v>0.23</v>
      </c>
    </row>
    <row r="49" spans="1:10" ht="84" customHeight="1">
      <c r="A49" s="125">
        <v>7.5</v>
      </c>
      <c r="B49" s="143" t="s">
        <v>98</v>
      </c>
      <c r="C49" s="62" t="s">
        <v>84</v>
      </c>
      <c r="D49" s="63">
        <v>0.15</v>
      </c>
      <c r="E49" s="41" t="s">
        <v>85</v>
      </c>
      <c r="F49" s="41" t="s">
        <v>92</v>
      </c>
      <c r="G49" s="26">
        <v>0.25</v>
      </c>
      <c r="H49" s="26">
        <v>0.25</v>
      </c>
      <c r="I49" s="26">
        <v>0.25</v>
      </c>
      <c r="J49" s="26">
        <v>0.25</v>
      </c>
    </row>
    <row r="50" spans="1:10" ht="15.75">
      <c r="A50" s="125"/>
      <c r="B50" s="144"/>
      <c r="C50" s="20" t="s">
        <v>23</v>
      </c>
      <c r="D50" s="46">
        <f>SUM(D49)</f>
        <v>0.15</v>
      </c>
      <c r="E50" s="21"/>
      <c r="F50" s="21"/>
      <c r="G50" s="27">
        <f>SUM(G49)</f>
        <v>0.25</v>
      </c>
      <c r="H50" s="27">
        <f>SUM(H49)</f>
        <v>0.25</v>
      </c>
      <c r="I50" s="27">
        <f>SUM(I49)</f>
        <v>0.25</v>
      </c>
      <c r="J50" s="27">
        <f>SUM(J49)</f>
        <v>0.25</v>
      </c>
    </row>
    <row r="51" spans="1:10" ht="15.75">
      <c r="A51" s="125"/>
      <c r="B51" s="145"/>
      <c r="C51" s="22" t="s">
        <v>24</v>
      </c>
      <c r="D51" s="70">
        <f>+D50</f>
        <v>0.15</v>
      </c>
      <c r="E51" s="23"/>
      <c r="F51" s="23"/>
      <c r="G51" s="28">
        <f>+G50</f>
        <v>0.25</v>
      </c>
      <c r="H51" s="28">
        <f>+H50</f>
        <v>0.25</v>
      </c>
      <c r="I51" s="28">
        <f>+I50</f>
        <v>0.25</v>
      </c>
      <c r="J51" s="28">
        <f>+J50</f>
        <v>0.25</v>
      </c>
    </row>
    <row r="52" spans="1:10" ht="91.5" customHeight="1">
      <c r="A52" s="125">
        <v>7.5</v>
      </c>
      <c r="B52" s="143" t="str">
        <f>+'FORMULACIÓN PGDI - I'!B9</f>
        <v>6. Gestionar informes y/o requerimientos de Entes de Control.</v>
      </c>
      <c r="C52" s="140" t="s">
        <v>86</v>
      </c>
      <c r="D52" s="63">
        <v>0.6</v>
      </c>
      <c r="E52" s="41" t="s">
        <v>93</v>
      </c>
      <c r="F52" s="41" t="s">
        <v>95</v>
      </c>
      <c r="G52" s="26">
        <v>0.25</v>
      </c>
      <c r="H52" s="26">
        <v>0.1</v>
      </c>
      <c r="I52" s="26">
        <v>0.15</v>
      </c>
      <c r="J52" s="26">
        <v>0.1</v>
      </c>
    </row>
    <row r="53" spans="1:10" ht="91.5" customHeight="1">
      <c r="A53" s="125"/>
      <c r="B53" s="144"/>
      <c r="C53" s="141"/>
      <c r="D53" s="73">
        <v>0.1</v>
      </c>
      <c r="E53" s="41" t="s">
        <v>94</v>
      </c>
      <c r="F53" s="41" t="s">
        <v>96</v>
      </c>
      <c r="G53" s="26">
        <v>0.05</v>
      </c>
      <c r="H53" s="26">
        <v>0.01</v>
      </c>
      <c r="I53" s="26">
        <v>0.03</v>
      </c>
      <c r="J53" s="26">
        <v>0.01</v>
      </c>
    </row>
    <row r="54" spans="1:10" ht="91.5" customHeight="1">
      <c r="A54" s="125"/>
      <c r="B54" s="144"/>
      <c r="C54" s="142"/>
      <c r="D54" s="63">
        <v>0.3</v>
      </c>
      <c r="E54" s="41" t="s">
        <v>87</v>
      </c>
      <c r="F54" s="41" t="s">
        <v>97</v>
      </c>
      <c r="G54" s="26">
        <v>0.15</v>
      </c>
      <c r="H54" s="26"/>
      <c r="I54" s="26">
        <v>0.15</v>
      </c>
      <c r="J54" s="26"/>
    </row>
    <row r="55" spans="1:10" ht="15.75">
      <c r="A55" s="125"/>
      <c r="B55" s="144"/>
      <c r="C55" s="20" t="s">
        <v>23</v>
      </c>
      <c r="D55" s="46">
        <f>SUM(D52:D54)</f>
        <v>1</v>
      </c>
      <c r="E55" s="21"/>
      <c r="F55" s="21"/>
      <c r="G55" s="27">
        <f>SUM(G52:G54)</f>
        <v>0.44999999999999996</v>
      </c>
      <c r="H55" s="27">
        <f>SUM(H52:H54)</f>
        <v>0.11</v>
      </c>
      <c r="I55" s="27">
        <f>SUM(I52:I54)</f>
        <v>0.32999999999999996</v>
      </c>
      <c r="J55" s="27">
        <f>SUM(J52:J54)</f>
        <v>0.11</v>
      </c>
    </row>
    <row r="56" spans="1:10" ht="15.75">
      <c r="A56" s="125"/>
      <c r="B56" s="145"/>
      <c r="C56" s="22" t="s">
        <v>24</v>
      </c>
      <c r="D56" s="22"/>
      <c r="E56" s="23"/>
      <c r="F56" s="23"/>
      <c r="G56" s="28">
        <f>+G55</f>
        <v>0.44999999999999996</v>
      </c>
      <c r="H56" s="28">
        <f>+H55</f>
        <v>0.11</v>
      </c>
      <c r="I56" s="28">
        <f>+I55</f>
        <v>0.32999999999999996</v>
      </c>
      <c r="J56" s="28">
        <f>+J55</f>
        <v>0.11</v>
      </c>
    </row>
  </sheetData>
  <sheetProtection/>
  <mergeCells count="44">
    <mergeCell ref="A6:A27"/>
    <mergeCell ref="A28:A35"/>
    <mergeCell ref="A36:A43"/>
    <mergeCell ref="A44:A48"/>
    <mergeCell ref="C39:C41"/>
    <mergeCell ref="C28:C29"/>
    <mergeCell ref="C2:H2"/>
    <mergeCell ref="B3:J3"/>
    <mergeCell ref="B6:B26"/>
    <mergeCell ref="C10:C12"/>
    <mergeCell ref="D10:D12"/>
    <mergeCell ref="C14:C16"/>
    <mergeCell ref="D14:D16"/>
    <mergeCell ref="C20:C21"/>
    <mergeCell ref="D20:D21"/>
    <mergeCell ref="C23:C25"/>
    <mergeCell ref="D23:D25"/>
    <mergeCell ref="A49:A51"/>
    <mergeCell ref="A52:A56"/>
    <mergeCell ref="B28:B34"/>
    <mergeCell ref="B36:B43"/>
    <mergeCell ref="E28:E29"/>
    <mergeCell ref="D28:D29"/>
    <mergeCell ref="C31:C33"/>
    <mergeCell ref="D31:D33"/>
    <mergeCell ref="C36:C37"/>
    <mergeCell ref="D36:D37"/>
    <mergeCell ref="D39:D41"/>
    <mergeCell ref="C52:C54"/>
    <mergeCell ref="B52:B56"/>
    <mergeCell ref="B49:B51"/>
    <mergeCell ref="C44:C46"/>
    <mergeCell ref="B44:B46"/>
    <mergeCell ref="F28:F29"/>
    <mergeCell ref="G28:G29"/>
    <mergeCell ref="H28:H29"/>
    <mergeCell ref="I28:I29"/>
    <mergeCell ref="J28:J29"/>
    <mergeCell ref="J39:J41"/>
    <mergeCell ref="E39:E41"/>
    <mergeCell ref="F39:F41"/>
    <mergeCell ref="G39:G41"/>
    <mergeCell ref="H39:H41"/>
    <mergeCell ref="I39:I41"/>
  </mergeCells>
  <printOptions/>
  <pageMargins left="0.7086614173228347" right="0.7086614173228347" top="0.7480314960629921" bottom="0.7480314960629921" header="0.31496062992125984" footer="0.31496062992125984"/>
  <pageSetup orientation="portrait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99"/>
  </sheetPr>
  <dimension ref="A1:R242"/>
  <sheetViews>
    <sheetView zoomScalePageLayoutView="0" workbookViewId="0" topLeftCell="A1">
      <selection activeCell="B9" sqref="B9:K9"/>
    </sheetView>
  </sheetViews>
  <sheetFormatPr defaultColWidth="11.421875" defaultRowHeight="15"/>
  <cols>
    <col min="1" max="1" width="2.8515625" style="0" customWidth="1"/>
    <col min="2" max="2" width="10.57421875" style="0" customWidth="1"/>
    <col min="3" max="14" width="9.421875" style="0" customWidth="1"/>
    <col min="18" max="18" width="51.00390625" style="0" customWidth="1"/>
  </cols>
  <sheetData>
    <row r="1" spans="1:14" ht="21.75" customHeight="1" thickBo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69.75" customHeight="1">
      <c r="A2" s="77"/>
      <c r="B2" s="210"/>
      <c r="C2" s="211"/>
      <c r="D2" s="212" t="s">
        <v>100</v>
      </c>
      <c r="E2" s="213"/>
      <c r="F2" s="213"/>
      <c r="G2" s="213"/>
      <c r="H2" s="213"/>
      <c r="I2" s="213"/>
      <c r="J2" s="214" t="s">
        <v>101</v>
      </c>
      <c r="K2" s="215"/>
      <c r="L2" s="216"/>
      <c r="M2" s="211"/>
      <c r="N2" s="217"/>
    </row>
    <row r="3" spans="1:14" ht="5.25" customHeight="1">
      <c r="A3" s="77"/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</row>
    <row r="4" spans="1:14" ht="18" customHeight="1">
      <c r="A4" s="81"/>
      <c r="B4" s="218" t="s">
        <v>102</v>
      </c>
      <c r="C4" s="219"/>
      <c r="D4" s="220"/>
      <c r="E4" s="221"/>
      <c r="F4" s="222"/>
      <c r="G4" s="222"/>
      <c r="H4" s="222"/>
      <c r="I4" s="222"/>
      <c r="J4" s="222"/>
      <c r="K4" s="222"/>
      <c r="L4" s="222"/>
      <c r="M4" s="222"/>
      <c r="N4" s="223"/>
    </row>
    <row r="5" spans="1:14" ht="5.25" customHeight="1">
      <c r="A5" s="81"/>
      <c r="B5" s="82"/>
      <c r="C5" s="83"/>
      <c r="D5" s="83"/>
      <c r="E5" s="84"/>
      <c r="F5" s="84"/>
      <c r="G5" s="84"/>
      <c r="H5" s="84"/>
      <c r="I5" s="84"/>
      <c r="J5" s="84"/>
      <c r="K5" s="84"/>
      <c r="L5" s="84"/>
      <c r="M5" s="84"/>
      <c r="N5" s="85"/>
    </row>
    <row r="6" spans="1:14" ht="17.25" customHeight="1">
      <c r="A6" s="81"/>
      <c r="B6" s="196" t="s">
        <v>103</v>
      </c>
      <c r="C6" s="197"/>
      <c r="D6" s="197"/>
      <c r="E6" s="197"/>
      <c r="F6" s="197"/>
      <c r="G6" s="197"/>
      <c r="H6" s="197" t="s">
        <v>104</v>
      </c>
      <c r="I6" s="197"/>
      <c r="J6" s="197"/>
      <c r="K6" s="197"/>
      <c r="L6" s="198" t="s">
        <v>105</v>
      </c>
      <c r="M6" s="199"/>
      <c r="N6" s="200"/>
    </row>
    <row r="7" spans="1:14" ht="43.5" customHeight="1">
      <c r="A7" s="81"/>
      <c r="B7" s="193" t="s">
        <v>179</v>
      </c>
      <c r="C7" s="173"/>
      <c r="D7" s="173"/>
      <c r="E7" s="173"/>
      <c r="F7" s="173"/>
      <c r="G7" s="173"/>
      <c r="H7" s="173" t="s">
        <v>180</v>
      </c>
      <c r="I7" s="173"/>
      <c r="J7" s="173"/>
      <c r="K7" s="173"/>
      <c r="L7" s="201" t="s">
        <v>163</v>
      </c>
      <c r="M7" s="202"/>
      <c r="N7" s="203"/>
    </row>
    <row r="8" spans="1:14" ht="30" customHeight="1">
      <c r="A8" s="81"/>
      <c r="B8" s="194" t="s">
        <v>106</v>
      </c>
      <c r="C8" s="195"/>
      <c r="D8" s="195"/>
      <c r="E8" s="195"/>
      <c r="F8" s="195"/>
      <c r="G8" s="195"/>
      <c r="H8" s="195"/>
      <c r="I8" s="195"/>
      <c r="J8" s="195"/>
      <c r="K8" s="195"/>
      <c r="L8" s="204" t="s">
        <v>107</v>
      </c>
      <c r="M8" s="205"/>
      <c r="N8" s="206"/>
    </row>
    <row r="9" spans="1:14" ht="43.5" customHeight="1">
      <c r="A9" s="81"/>
      <c r="B9" s="207" t="s">
        <v>181</v>
      </c>
      <c r="C9" s="208"/>
      <c r="D9" s="208"/>
      <c r="E9" s="208"/>
      <c r="F9" s="208"/>
      <c r="G9" s="208"/>
      <c r="H9" s="208"/>
      <c r="I9" s="208"/>
      <c r="J9" s="208"/>
      <c r="K9" s="208"/>
      <c r="L9" s="209">
        <v>0.15</v>
      </c>
      <c r="M9" s="173"/>
      <c r="N9" s="174"/>
    </row>
    <row r="10" spans="1:14" ht="5.25" customHeight="1">
      <c r="A10" s="81"/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8"/>
      <c r="M10" s="89"/>
      <c r="N10" s="90"/>
    </row>
    <row r="11" spans="1:14" ht="15">
      <c r="A11" s="81"/>
      <c r="B11" s="175" t="s">
        <v>108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9"/>
    </row>
    <row r="12" spans="1:14" ht="43.5" customHeight="1">
      <c r="A12" s="81"/>
      <c r="B12" s="193" t="s">
        <v>182</v>
      </c>
      <c r="C12" s="173"/>
      <c r="D12" s="173"/>
      <c r="E12" s="173"/>
      <c r="F12" s="173"/>
      <c r="G12" s="173"/>
      <c r="H12" s="173" t="s">
        <v>183</v>
      </c>
      <c r="I12" s="173"/>
      <c r="J12" s="173"/>
      <c r="K12" s="173"/>
      <c r="L12" s="173"/>
      <c r="M12" s="173"/>
      <c r="N12" s="174"/>
    </row>
    <row r="13" spans="1:14" ht="5.25" customHeight="1">
      <c r="A13" s="81"/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3"/>
    </row>
    <row r="14" spans="1:14" ht="15">
      <c r="A14" s="81"/>
      <c r="B14" s="175" t="s">
        <v>109</v>
      </c>
      <c r="C14" s="176"/>
      <c r="D14" s="176"/>
      <c r="E14" s="176"/>
      <c r="F14" s="176"/>
      <c r="G14" s="176"/>
      <c r="H14" s="176" t="s">
        <v>110</v>
      </c>
      <c r="I14" s="176"/>
      <c r="J14" s="176"/>
      <c r="K14" s="176"/>
      <c r="L14" s="176"/>
      <c r="M14" s="176"/>
      <c r="N14" s="179"/>
    </row>
    <row r="15" spans="1:14" ht="43.5" customHeight="1">
      <c r="A15" s="81"/>
      <c r="B15" s="193" t="s">
        <v>184</v>
      </c>
      <c r="C15" s="173"/>
      <c r="D15" s="173"/>
      <c r="E15" s="173"/>
      <c r="F15" s="173"/>
      <c r="G15" s="173"/>
      <c r="H15" s="173" t="s">
        <v>185</v>
      </c>
      <c r="I15" s="173"/>
      <c r="J15" s="173"/>
      <c r="K15" s="173"/>
      <c r="L15" s="173"/>
      <c r="M15" s="173"/>
      <c r="N15" s="174"/>
    </row>
    <row r="16" spans="1:14" ht="5.25" customHeight="1">
      <c r="A16" s="81"/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</row>
    <row r="17" spans="1:14" ht="15">
      <c r="A17" s="81"/>
      <c r="B17" s="194" t="s">
        <v>111</v>
      </c>
      <c r="C17" s="195"/>
      <c r="D17" s="195"/>
      <c r="E17" s="195" t="s">
        <v>112</v>
      </c>
      <c r="F17" s="195"/>
      <c r="G17" s="195"/>
      <c r="H17" s="178" t="s">
        <v>113</v>
      </c>
      <c r="I17" s="176"/>
      <c r="J17" s="176"/>
      <c r="K17" s="176"/>
      <c r="L17" s="176"/>
      <c r="M17" s="176"/>
      <c r="N17" s="179"/>
    </row>
    <row r="18" spans="1:14" ht="48" customHeight="1">
      <c r="A18" s="81"/>
      <c r="B18" s="170">
        <v>0</v>
      </c>
      <c r="C18" s="171"/>
      <c r="D18" s="171"/>
      <c r="E18" s="172"/>
      <c r="F18" s="172"/>
      <c r="G18" s="172"/>
      <c r="H18" s="173" t="s">
        <v>186</v>
      </c>
      <c r="I18" s="173"/>
      <c r="J18" s="173"/>
      <c r="K18" s="173"/>
      <c r="L18" s="173"/>
      <c r="M18" s="173"/>
      <c r="N18" s="174"/>
    </row>
    <row r="19" spans="1:14" ht="15">
      <c r="A19" s="81"/>
      <c r="B19" s="175" t="s">
        <v>114</v>
      </c>
      <c r="C19" s="176"/>
      <c r="D19" s="176"/>
      <c r="E19" s="176"/>
      <c r="F19" s="176"/>
      <c r="G19" s="177"/>
      <c r="H19" s="178" t="s">
        <v>115</v>
      </c>
      <c r="I19" s="176"/>
      <c r="J19" s="176"/>
      <c r="K19" s="176"/>
      <c r="L19" s="176"/>
      <c r="M19" s="176"/>
      <c r="N19" s="179"/>
    </row>
    <row r="20" spans="1:14" ht="43.5" customHeight="1">
      <c r="A20" s="81"/>
      <c r="B20" s="180" t="s">
        <v>174</v>
      </c>
      <c r="C20" s="171"/>
      <c r="D20" s="171"/>
      <c r="E20" s="171"/>
      <c r="F20" s="171"/>
      <c r="G20" s="181"/>
      <c r="H20" s="182" t="s">
        <v>177</v>
      </c>
      <c r="I20" s="171"/>
      <c r="J20" s="171"/>
      <c r="K20" s="171"/>
      <c r="L20" s="171"/>
      <c r="M20" s="171"/>
      <c r="N20" s="183"/>
    </row>
    <row r="21" spans="1:14" ht="6" customHeight="1">
      <c r="A21" s="81"/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6"/>
    </row>
    <row r="22" spans="2:14" s="97" customFormat="1" ht="31.5" customHeight="1">
      <c r="B22" s="166" t="s">
        <v>116</v>
      </c>
      <c r="C22" s="167"/>
      <c r="D22" s="167"/>
      <c r="E22" s="167"/>
      <c r="F22" s="167"/>
      <c r="G22" s="168"/>
      <c r="H22" s="187" t="s">
        <v>117</v>
      </c>
      <c r="I22" s="188"/>
      <c r="J22" s="98"/>
      <c r="K22" s="189" t="s">
        <v>212</v>
      </c>
      <c r="L22" s="190"/>
      <c r="M22" s="190"/>
      <c r="N22" s="191"/>
    </row>
    <row r="23" spans="2:14" s="97" customFormat="1" ht="31.5" customHeight="1">
      <c r="B23" s="184"/>
      <c r="C23" s="185"/>
      <c r="D23" s="185"/>
      <c r="E23" s="185"/>
      <c r="F23" s="185"/>
      <c r="G23" s="186"/>
      <c r="H23" s="187" t="s">
        <v>118</v>
      </c>
      <c r="I23" s="188"/>
      <c r="J23" s="98"/>
      <c r="K23" s="187"/>
      <c r="L23" s="192"/>
      <c r="M23" s="192"/>
      <c r="N23" s="188"/>
    </row>
    <row r="24" spans="2:14" ht="18.75" customHeight="1">
      <c r="B24" s="166" t="s">
        <v>119</v>
      </c>
      <c r="C24" s="167"/>
      <c r="D24" s="167"/>
      <c r="E24" s="167"/>
      <c r="F24" s="167"/>
      <c r="G24" s="168"/>
      <c r="H24" s="169"/>
      <c r="I24" s="169"/>
      <c r="J24" s="169"/>
      <c r="K24" s="169"/>
      <c r="L24" s="169"/>
      <c r="M24" s="169"/>
      <c r="N24" s="169"/>
    </row>
    <row r="25" spans="2:14" ht="15" customHeight="1" hidden="1">
      <c r="B25" s="163" t="s">
        <v>120</v>
      </c>
      <c r="C25" s="163"/>
      <c r="D25" s="163" t="s">
        <v>121</v>
      </c>
      <c r="E25" s="163"/>
      <c r="F25" s="163"/>
      <c r="G25" s="163" t="s">
        <v>122</v>
      </c>
      <c r="H25" s="163"/>
      <c r="I25" s="163"/>
      <c r="J25" s="163"/>
      <c r="K25" s="163"/>
      <c r="L25" s="163"/>
      <c r="M25" s="163"/>
      <c r="N25" s="163"/>
    </row>
    <row r="26" spans="2:14" ht="37.5" customHeight="1" hidden="1">
      <c r="B26" s="162">
        <v>4</v>
      </c>
      <c r="C26" s="162"/>
      <c r="D26" s="164" t="s">
        <v>123</v>
      </c>
      <c r="E26" s="162"/>
      <c r="F26" s="162"/>
      <c r="G26" s="165" t="s">
        <v>124</v>
      </c>
      <c r="H26" s="165"/>
      <c r="I26" s="165"/>
      <c r="J26" s="165"/>
      <c r="K26" s="165"/>
      <c r="L26" s="165"/>
      <c r="M26" s="165"/>
      <c r="N26" s="165"/>
    </row>
    <row r="27" spans="2:14" ht="15" customHeight="1" hidden="1">
      <c r="B27" s="99" t="s">
        <v>125</v>
      </c>
      <c r="C27" s="112" t="s">
        <v>126</v>
      </c>
      <c r="D27" s="112"/>
      <c r="E27" s="112"/>
      <c r="F27" s="112"/>
      <c r="G27" s="112" t="s">
        <v>127</v>
      </c>
      <c r="H27" s="112"/>
      <c r="I27" s="112"/>
      <c r="J27" s="112"/>
      <c r="K27" s="112" t="s">
        <v>128</v>
      </c>
      <c r="L27" s="112"/>
      <c r="M27" s="112"/>
      <c r="N27" s="112"/>
    </row>
    <row r="28" spans="2:14" ht="15" customHeight="1" hidden="1">
      <c r="B28" s="99" t="s">
        <v>129</v>
      </c>
      <c r="C28" s="112" t="s">
        <v>130</v>
      </c>
      <c r="D28" s="112"/>
      <c r="E28" s="112"/>
      <c r="F28" s="112"/>
      <c r="G28" s="112" t="s">
        <v>131</v>
      </c>
      <c r="H28" s="112"/>
      <c r="I28" s="112"/>
      <c r="J28" s="112"/>
      <c r="K28" s="112" t="s">
        <v>132</v>
      </c>
      <c r="L28" s="112"/>
      <c r="M28" s="112"/>
      <c r="N28" s="112"/>
    </row>
    <row r="29" spans="2:14" ht="45" customHeight="1" hidden="1">
      <c r="B29" s="99" t="s">
        <v>133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</row>
    <row r="30" spans="2:14" ht="15" customHeight="1" hidden="1">
      <c r="B30" s="163" t="s">
        <v>134</v>
      </c>
      <c r="C30" s="163"/>
      <c r="D30" s="163"/>
      <c r="E30" s="163"/>
      <c r="F30" s="163"/>
      <c r="G30" s="163" t="s">
        <v>135</v>
      </c>
      <c r="H30" s="163"/>
      <c r="I30" s="163"/>
      <c r="J30" s="163"/>
      <c r="K30" s="163" t="s">
        <v>136</v>
      </c>
      <c r="L30" s="163"/>
      <c r="M30" s="163"/>
      <c r="N30" s="163"/>
    </row>
    <row r="192" ht="15">
      <c r="R192" s="100" t="s">
        <v>137</v>
      </c>
    </row>
    <row r="193" ht="15">
      <c r="R193" s="100" t="s">
        <v>138</v>
      </c>
    </row>
    <row r="194" ht="15">
      <c r="R194" s="100" t="s">
        <v>139</v>
      </c>
    </row>
    <row r="195" ht="15">
      <c r="R195" s="100" t="s">
        <v>14</v>
      </c>
    </row>
    <row r="196" ht="15">
      <c r="R196" s="100" t="s">
        <v>140</v>
      </c>
    </row>
    <row r="197" ht="15">
      <c r="R197" s="100" t="s">
        <v>141</v>
      </c>
    </row>
    <row r="198" ht="15">
      <c r="R198" s="100" t="s">
        <v>142</v>
      </c>
    </row>
    <row r="199" ht="15">
      <c r="R199" s="100" t="s">
        <v>143</v>
      </c>
    </row>
    <row r="200" ht="15">
      <c r="R200" s="100" t="s">
        <v>144</v>
      </c>
    </row>
    <row r="201" ht="15">
      <c r="R201" s="100" t="s">
        <v>145</v>
      </c>
    </row>
    <row r="202" ht="15">
      <c r="R202" s="100" t="s">
        <v>146</v>
      </c>
    </row>
    <row r="203" ht="15">
      <c r="R203" s="100" t="s">
        <v>147</v>
      </c>
    </row>
    <row r="204" ht="15">
      <c r="R204" s="100" t="s">
        <v>148</v>
      </c>
    </row>
    <row r="205" ht="15">
      <c r="R205" s="100" t="s">
        <v>149</v>
      </c>
    </row>
    <row r="206" ht="15">
      <c r="R206" s="100" t="s">
        <v>150</v>
      </c>
    </row>
    <row r="207" ht="15">
      <c r="R207" s="100" t="s">
        <v>151</v>
      </c>
    </row>
    <row r="208" ht="15">
      <c r="R208" s="100" t="s">
        <v>152</v>
      </c>
    </row>
    <row r="209" ht="15">
      <c r="R209" s="100" t="s">
        <v>153</v>
      </c>
    </row>
    <row r="210" ht="15">
      <c r="R210" s="100" t="s">
        <v>154</v>
      </c>
    </row>
    <row r="211" ht="15">
      <c r="R211" s="100" t="s">
        <v>155</v>
      </c>
    </row>
    <row r="215" ht="15">
      <c r="R215" s="100" t="s">
        <v>156</v>
      </c>
    </row>
    <row r="216" ht="15">
      <c r="R216" s="100" t="s">
        <v>157</v>
      </c>
    </row>
    <row r="217" ht="15">
      <c r="R217" s="100" t="s">
        <v>158</v>
      </c>
    </row>
    <row r="218" ht="15">
      <c r="R218" s="100" t="s">
        <v>159</v>
      </c>
    </row>
    <row r="219" ht="15">
      <c r="R219" s="100" t="s">
        <v>160</v>
      </c>
    </row>
    <row r="220" ht="15">
      <c r="R220" s="100" t="s">
        <v>161</v>
      </c>
    </row>
    <row r="221" ht="15">
      <c r="R221" s="100" t="s">
        <v>162</v>
      </c>
    </row>
    <row r="223" ht="15">
      <c r="R223" s="100" t="s">
        <v>163</v>
      </c>
    </row>
    <row r="224" ht="15">
      <c r="R224" s="100" t="s">
        <v>164</v>
      </c>
    </row>
    <row r="225" ht="15">
      <c r="R225" s="100" t="s">
        <v>165</v>
      </c>
    </row>
    <row r="227" ht="15">
      <c r="R227" s="100" t="s">
        <v>166</v>
      </c>
    </row>
    <row r="228" ht="15">
      <c r="R228" s="100" t="s">
        <v>167</v>
      </c>
    </row>
    <row r="229" ht="15">
      <c r="R229" s="100" t="s">
        <v>168</v>
      </c>
    </row>
    <row r="230" ht="15">
      <c r="R230" s="100" t="s">
        <v>169</v>
      </c>
    </row>
    <row r="232" ht="15">
      <c r="R232" s="101" t="s">
        <v>170</v>
      </c>
    </row>
    <row r="233" ht="15">
      <c r="R233" s="101" t="s">
        <v>171</v>
      </c>
    </row>
    <row r="234" ht="15">
      <c r="R234" s="101" t="s">
        <v>172</v>
      </c>
    </row>
    <row r="235" ht="15">
      <c r="R235" s="101" t="s">
        <v>173</v>
      </c>
    </row>
    <row r="237" ht="15">
      <c r="R237" s="101" t="s">
        <v>174</v>
      </c>
    </row>
    <row r="238" ht="15">
      <c r="R238" s="101" t="s">
        <v>175</v>
      </c>
    </row>
    <row r="239" ht="15">
      <c r="R239" s="101" t="s">
        <v>176</v>
      </c>
    </row>
    <row r="241" ht="15">
      <c r="R241" s="101" t="s">
        <v>177</v>
      </c>
    </row>
    <row r="242" ht="15">
      <c r="R242" s="101" t="s">
        <v>178</v>
      </c>
    </row>
  </sheetData>
  <sheetProtection/>
  <mergeCells count="58">
    <mergeCell ref="B2:C2"/>
    <mergeCell ref="D2:I2"/>
    <mergeCell ref="J2:L2"/>
    <mergeCell ref="M2:N2"/>
    <mergeCell ref="B4:D4"/>
    <mergeCell ref="E4:N4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14:G14"/>
    <mergeCell ref="H14:N14"/>
    <mergeCell ref="B15:G15"/>
    <mergeCell ref="H15:N15"/>
    <mergeCell ref="B17:D17"/>
    <mergeCell ref="E17:G17"/>
    <mergeCell ref="H17:N17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25:C25"/>
    <mergeCell ref="D25:F25"/>
    <mergeCell ref="G25:N25"/>
    <mergeCell ref="B26:C26"/>
    <mergeCell ref="D26:F26"/>
    <mergeCell ref="G26:N26"/>
    <mergeCell ref="C27:F27"/>
    <mergeCell ref="G27:J27"/>
    <mergeCell ref="K27:N27"/>
    <mergeCell ref="C28:F28"/>
    <mergeCell ref="G28:J28"/>
    <mergeCell ref="K28:N28"/>
    <mergeCell ref="C29:F29"/>
    <mergeCell ref="G29:J29"/>
    <mergeCell ref="K29:N29"/>
    <mergeCell ref="B30:F30"/>
    <mergeCell ref="G30:J30"/>
    <mergeCell ref="K30:N30"/>
  </mergeCells>
  <dataValidations count="4">
    <dataValidation type="list" allowBlank="1" showInputMessage="1" showErrorMessage="1" sqref="E4:N4">
      <formula1>$R$192:$R$211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H20:N20">
      <formula1>$R$241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</sheetPr>
  <dimension ref="A1:R242"/>
  <sheetViews>
    <sheetView zoomScalePageLayoutView="0" workbookViewId="0" topLeftCell="A1">
      <selection activeCell="B9" sqref="B9:K9"/>
    </sheetView>
  </sheetViews>
  <sheetFormatPr defaultColWidth="11.421875" defaultRowHeight="15"/>
  <cols>
    <col min="1" max="1" width="2.8515625" style="0" customWidth="1"/>
    <col min="2" max="2" width="10.57421875" style="0" customWidth="1"/>
    <col min="3" max="14" width="9.421875" style="0" customWidth="1"/>
    <col min="18" max="18" width="51.00390625" style="0" customWidth="1"/>
  </cols>
  <sheetData>
    <row r="1" spans="1:14" ht="5.25" customHeight="1" thickBo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69.75" customHeight="1">
      <c r="A2" s="104"/>
      <c r="B2" s="224"/>
      <c r="C2" s="225"/>
      <c r="D2" s="212" t="s">
        <v>100</v>
      </c>
      <c r="E2" s="213"/>
      <c r="F2" s="213"/>
      <c r="G2" s="213"/>
      <c r="H2" s="213"/>
      <c r="I2" s="213"/>
      <c r="J2" s="214" t="s">
        <v>101</v>
      </c>
      <c r="K2" s="215"/>
      <c r="L2" s="216"/>
      <c r="M2" s="225"/>
      <c r="N2" s="226"/>
    </row>
    <row r="3" spans="1:14" ht="5.25" customHeight="1">
      <c r="A3" s="104"/>
      <c r="B3" s="78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80"/>
    </row>
    <row r="4" spans="1:14" ht="18" customHeight="1">
      <c r="A4" s="81"/>
      <c r="B4" s="218" t="s">
        <v>102</v>
      </c>
      <c r="C4" s="219"/>
      <c r="D4" s="220"/>
      <c r="E4" s="221"/>
      <c r="F4" s="222"/>
      <c r="G4" s="222"/>
      <c r="H4" s="222"/>
      <c r="I4" s="222"/>
      <c r="J4" s="222"/>
      <c r="K4" s="222"/>
      <c r="L4" s="222"/>
      <c r="M4" s="222"/>
      <c r="N4" s="223"/>
    </row>
    <row r="5" spans="1:14" ht="5.25" customHeight="1">
      <c r="A5" s="81"/>
      <c r="B5" s="82"/>
      <c r="C5" s="83"/>
      <c r="D5" s="83"/>
      <c r="E5" s="106"/>
      <c r="F5" s="106"/>
      <c r="G5" s="106"/>
      <c r="H5" s="106"/>
      <c r="I5" s="106"/>
      <c r="J5" s="106"/>
      <c r="K5" s="106"/>
      <c r="L5" s="106"/>
      <c r="M5" s="106"/>
      <c r="N5" s="85"/>
    </row>
    <row r="6" spans="1:14" ht="17.25" customHeight="1">
      <c r="A6" s="81"/>
      <c r="B6" s="196" t="s">
        <v>103</v>
      </c>
      <c r="C6" s="197"/>
      <c r="D6" s="197"/>
      <c r="E6" s="197"/>
      <c r="F6" s="197"/>
      <c r="G6" s="197"/>
      <c r="H6" s="197" t="s">
        <v>104</v>
      </c>
      <c r="I6" s="197"/>
      <c r="J6" s="197"/>
      <c r="K6" s="197"/>
      <c r="L6" s="198" t="s">
        <v>105</v>
      </c>
      <c r="M6" s="199"/>
      <c r="N6" s="200"/>
    </row>
    <row r="7" spans="1:14" ht="43.5" customHeight="1">
      <c r="A7" s="81"/>
      <c r="B7" s="193" t="s">
        <v>187</v>
      </c>
      <c r="C7" s="173"/>
      <c r="D7" s="173"/>
      <c r="E7" s="173"/>
      <c r="F7" s="173"/>
      <c r="G7" s="173"/>
      <c r="H7" s="173" t="s">
        <v>180</v>
      </c>
      <c r="I7" s="173"/>
      <c r="J7" s="173"/>
      <c r="K7" s="173"/>
      <c r="L7" s="201" t="s">
        <v>163</v>
      </c>
      <c r="M7" s="202"/>
      <c r="N7" s="203"/>
    </row>
    <row r="8" spans="1:14" ht="30" customHeight="1">
      <c r="A8" s="81"/>
      <c r="B8" s="194" t="s">
        <v>106</v>
      </c>
      <c r="C8" s="195"/>
      <c r="D8" s="195"/>
      <c r="E8" s="195"/>
      <c r="F8" s="195"/>
      <c r="G8" s="195"/>
      <c r="H8" s="195"/>
      <c r="I8" s="195"/>
      <c r="J8" s="195"/>
      <c r="K8" s="195"/>
      <c r="L8" s="204" t="s">
        <v>107</v>
      </c>
      <c r="M8" s="205"/>
      <c r="N8" s="206"/>
    </row>
    <row r="9" spans="1:14" ht="43.5" customHeight="1">
      <c r="A9" s="81"/>
      <c r="B9" s="207" t="s">
        <v>188</v>
      </c>
      <c r="C9" s="208"/>
      <c r="D9" s="208"/>
      <c r="E9" s="208"/>
      <c r="F9" s="208"/>
      <c r="G9" s="208"/>
      <c r="H9" s="208"/>
      <c r="I9" s="208"/>
      <c r="J9" s="208"/>
      <c r="K9" s="208"/>
      <c r="L9" s="173"/>
      <c r="M9" s="173"/>
      <c r="N9" s="174"/>
    </row>
    <row r="10" spans="1:14" ht="5.25" customHeight="1">
      <c r="A10" s="81"/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8"/>
      <c r="M10" s="89"/>
      <c r="N10" s="90"/>
    </row>
    <row r="11" spans="1:14" ht="15">
      <c r="A11" s="81"/>
      <c r="B11" s="175" t="s">
        <v>108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9"/>
    </row>
    <row r="12" spans="1:14" ht="43.5" customHeight="1">
      <c r="A12" s="81"/>
      <c r="B12" s="193" t="s">
        <v>189</v>
      </c>
      <c r="C12" s="173"/>
      <c r="D12" s="173"/>
      <c r="E12" s="173"/>
      <c r="F12" s="173"/>
      <c r="G12" s="173"/>
      <c r="H12" s="173" t="s">
        <v>190</v>
      </c>
      <c r="I12" s="173"/>
      <c r="J12" s="173"/>
      <c r="K12" s="173"/>
      <c r="L12" s="173"/>
      <c r="M12" s="173"/>
      <c r="N12" s="174"/>
    </row>
    <row r="13" spans="1:14" ht="5.25" customHeight="1">
      <c r="A13" s="81"/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3"/>
    </row>
    <row r="14" spans="1:14" ht="15">
      <c r="A14" s="81"/>
      <c r="B14" s="175" t="s">
        <v>109</v>
      </c>
      <c r="C14" s="176"/>
      <c r="D14" s="176"/>
      <c r="E14" s="176"/>
      <c r="F14" s="176"/>
      <c r="G14" s="176"/>
      <c r="H14" s="176" t="s">
        <v>110</v>
      </c>
      <c r="I14" s="176"/>
      <c r="J14" s="176"/>
      <c r="K14" s="176"/>
      <c r="L14" s="176"/>
      <c r="M14" s="176"/>
      <c r="N14" s="179"/>
    </row>
    <row r="15" spans="1:14" ht="43.5" customHeight="1">
      <c r="A15" s="81"/>
      <c r="B15" s="193" t="s">
        <v>184</v>
      </c>
      <c r="C15" s="173"/>
      <c r="D15" s="173"/>
      <c r="E15" s="173"/>
      <c r="F15" s="173"/>
      <c r="G15" s="173"/>
      <c r="H15" s="173" t="s">
        <v>185</v>
      </c>
      <c r="I15" s="173"/>
      <c r="J15" s="173"/>
      <c r="K15" s="173"/>
      <c r="L15" s="173"/>
      <c r="M15" s="173"/>
      <c r="N15" s="174"/>
    </row>
    <row r="16" spans="1:14" ht="5.25" customHeight="1">
      <c r="A16" s="81"/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</row>
    <row r="17" spans="1:14" ht="15">
      <c r="A17" s="81"/>
      <c r="B17" s="194" t="s">
        <v>111</v>
      </c>
      <c r="C17" s="195"/>
      <c r="D17" s="195"/>
      <c r="E17" s="195" t="s">
        <v>112</v>
      </c>
      <c r="F17" s="195"/>
      <c r="G17" s="195"/>
      <c r="H17" s="178" t="s">
        <v>113</v>
      </c>
      <c r="I17" s="176"/>
      <c r="J17" s="176"/>
      <c r="K17" s="176"/>
      <c r="L17" s="176"/>
      <c r="M17" s="176"/>
      <c r="N17" s="179"/>
    </row>
    <row r="18" spans="1:14" ht="48" customHeight="1">
      <c r="A18" s="81"/>
      <c r="B18" s="170">
        <v>0</v>
      </c>
      <c r="C18" s="171"/>
      <c r="D18" s="171"/>
      <c r="E18" s="172"/>
      <c r="F18" s="172"/>
      <c r="G18" s="172"/>
      <c r="H18" s="173" t="s">
        <v>186</v>
      </c>
      <c r="I18" s="173"/>
      <c r="J18" s="173"/>
      <c r="K18" s="173"/>
      <c r="L18" s="173"/>
      <c r="M18" s="173"/>
      <c r="N18" s="174"/>
    </row>
    <row r="19" spans="1:14" ht="15">
      <c r="A19" s="81"/>
      <c r="B19" s="175" t="s">
        <v>114</v>
      </c>
      <c r="C19" s="176"/>
      <c r="D19" s="176"/>
      <c r="E19" s="176"/>
      <c r="F19" s="176"/>
      <c r="G19" s="177"/>
      <c r="H19" s="178" t="s">
        <v>115</v>
      </c>
      <c r="I19" s="176"/>
      <c r="J19" s="176"/>
      <c r="K19" s="176"/>
      <c r="L19" s="176"/>
      <c r="M19" s="176"/>
      <c r="N19" s="179"/>
    </row>
    <row r="20" spans="1:14" ht="43.5" customHeight="1">
      <c r="A20" s="81"/>
      <c r="B20" s="180" t="s">
        <v>174</v>
      </c>
      <c r="C20" s="171"/>
      <c r="D20" s="171"/>
      <c r="E20" s="171"/>
      <c r="F20" s="171"/>
      <c r="G20" s="181"/>
      <c r="H20" s="182" t="s">
        <v>177</v>
      </c>
      <c r="I20" s="171"/>
      <c r="J20" s="171"/>
      <c r="K20" s="171"/>
      <c r="L20" s="171"/>
      <c r="M20" s="171"/>
      <c r="N20" s="183"/>
    </row>
    <row r="21" spans="1:14" ht="6" customHeight="1">
      <c r="A21" s="81"/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6"/>
    </row>
    <row r="22" spans="2:14" s="97" customFormat="1" ht="31.5" customHeight="1">
      <c r="B22" s="166" t="s">
        <v>116</v>
      </c>
      <c r="C22" s="167"/>
      <c r="D22" s="167"/>
      <c r="E22" s="167"/>
      <c r="F22" s="167"/>
      <c r="G22" s="168"/>
      <c r="H22" s="187" t="s">
        <v>117</v>
      </c>
      <c r="I22" s="188"/>
      <c r="J22" s="98"/>
      <c r="K22" s="189" t="s">
        <v>212</v>
      </c>
      <c r="L22" s="190"/>
      <c r="M22" s="190"/>
      <c r="N22" s="191"/>
    </row>
    <row r="23" spans="2:14" s="97" customFormat="1" ht="31.5" customHeight="1">
      <c r="B23" s="184"/>
      <c r="C23" s="185"/>
      <c r="D23" s="185"/>
      <c r="E23" s="185"/>
      <c r="F23" s="185"/>
      <c r="G23" s="186"/>
      <c r="H23" s="187" t="s">
        <v>118</v>
      </c>
      <c r="I23" s="188"/>
      <c r="J23" s="98"/>
      <c r="K23" s="187"/>
      <c r="L23" s="192"/>
      <c r="M23" s="192"/>
      <c r="N23" s="188"/>
    </row>
    <row r="24" spans="2:14" ht="18.75" customHeight="1">
      <c r="B24" s="166" t="s">
        <v>119</v>
      </c>
      <c r="C24" s="167"/>
      <c r="D24" s="167"/>
      <c r="E24" s="167"/>
      <c r="F24" s="167"/>
      <c r="G24" s="168"/>
      <c r="H24" s="169"/>
      <c r="I24" s="169"/>
      <c r="J24" s="169"/>
      <c r="K24" s="169"/>
      <c r="L24" s="169"/>
      <c r="M24" s="169"/>
      <c r="N24" s="169"/>
    </row>
    <row r="25" spans="2:14" ht="15" customHeight="1" hidden="1">
      <c r="B25" s="163" t="s">
        <v>120</v>
      </c>
      <c r="C25" s="163"/>
      <c r="D25" s="163" t="s">
        <v>121</v>
      </c>
      <c r="E25" s="163"/>
      <c r="F25" s="163"/>
      <c r="G25" s="163" t="s">
        <v>122</v>
      </c>
      <c r="H25" s="163"/>
      <c r="I25" s="163"/>
      <c r="J25" s="163"/>
      <c r="K25" s="163"/>
      <c r="L25" s="163"/>
      <c r="M25" s="163"/>
      <c r="N25" s="163"/>
    </row>
    <row r="26" spans="2:14" ht="37.5" customHeight="1" hidden="1">
      <c r="B26" s="162">
        <v>4</v>
      </c>
      <c r="C26" s="162"/>
      <c r="D26" s="164" t="s">
        <v>123</v>
      </c>
      <c r="E26" s="162"/>
      <c r="F26" s="162"/>
      <c r="G26" s="165" t="s">
        <v>124</v>
      </c>
      <c r="H26" s="165"/>
      <c r="I26" s="165"/>
      <c r="J26" s="165"/>
      <c r="K26" s="165"/>
      <c r="L26" s="165"/>
      <c r="M26" s="165"/>
      <c r="N26" s="165"/>
    </row>
    <row r="27" spans="2:14" ht="15" customHeight="1" hidden="1">
      <c r="B27" s="99" t="s">
        <v>125</v>
      </c>
      <c r="C27" s="112" t="s">
        <v>126</v>
      </c>
      <c r="D27" s="112"/>
      <c r="E27" s="112"/>
      <c r="F27" s="112"/>
      <c r="G27" s="112" t="s">
        <v>127</v>
      </c>
      <c r="H27" s="112"/>
      <c r="I27" s="112"/>
      <c r="J27" s="112"/>
      <c r="K27" s="112" t="s">
        <v>128</v>
      </c>
      <c r="L27" s="112"/>
      <c r="M27" s="112"/>
      <c r="N27" s="112"/>
    </row>
    <row r="28" spans="2:14" ht="15" customHeight="1" hidden="1">
      <c r="B28" s="99" t="s">
        <v>129</v>
      </c>
      <c r="C28" s="112" t="s">
        <v>130</v>
      </c>
      <c r="D28" s="112"/>
      <c r="E28" s="112"/>
      <c r="F28" s="112"/>
      <c r="G28" s="112" t="s">
        <v>131</v>
      </c>
      <c r="H28" s="112"/>
      <c r="I28" s="112"/>
      <c r="J28" s="112"/>
      <c r="K28" s="112" t="s">
        <v>132</v>
      </c>
      <c r="L28" s="112"/>
      <c r="M28" s="112"/>
      <c r="N28" s="112"/>
    </row>
    <row r="29" spans="2:14" ht="45" customHeight="1" hidden="1">
      <c r="B29" s="99" t="s">
        <v>133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</row>
    <row r="30" spans="2:14" ht="15" customHeight="1" hidden="1">
      <c r="B30" s="163" t="s">
        <v>134</v>
      </c>
      <c r="C30" s="163"/>
      <c r="D30" s="163"/>
      <c r="E30" s="163"/>
      <c r="F30" s="163"/>
      <c r="G30" s="163" t="s">
        <v>135</v>
      </c>
      <c r="H30" s="163"/>
      <c r="I30" s="163"/>
      <c r="J30" s="163"/>
      <c r="K30" s="163" t="s">
        <v>136</v>
      </c>
      <c r="L30" s="163"/>
      <c r="M30" s="163"/>
      <c r="N30" s="163"/>
    </row>
    <row r="192" ht="15">
      <c r="R192" s="100" t="s">
        <v>137</v>
      </c>
    </row>
    <row r="193" ht="15">
      <c r="R193" s="100" t="s">
        <v>138</v>
      </c>
    </row>
    <row r="194" ht="15">
      <c r="R194" s="100" t="s">
        <v>139</v>
      </c>
    </row>
    <row r="195" ht="15">
      <c r="R195" s="100" t="s">
        <v>14</v>
      </c>
    </row>
    <row r="196" ht="15">
      <c r="R196" s="100" t="s">
        <v>140</v>
      </c>
    </row>
    <row r="197" ht="15">
      <c r="R197" s="100" t="s">
        <v>141</v>
      </c>
    </row>
    <row r="198" ht="15">
      <c r="R198" s="100" t="s">
        <v>142</v>
      </c>
    </row>
    <row r="199" ht="15">
      <c r="R199" s="100" t="s">
        <v>143</v>
      </c>
    </row>
    <row r="200" ht="15">
      <c r="R200" s="100" t="s">
        <v>144</v>
      </c>
    </row>
    <row r="201" ht="15">
      <c r="R201" s="100" t="s">
        <v>145</v>
      </c>
    </row>
    <row r="202" ht="15">
      <c r="R202" s="100" t="s">
        <v>146</v>
      </c>
    </row>
    <row r="203" ht="15">
      <c r="R203" s="100" t="s">
        <v>147</v>
      </c>
    </row>
    <row r="204" ht="15">
      <c r="R204" s="100" t="s">
        <v>148</v>
      </c>
    </row>
    <row r="205" ht="15">
      <c r="R205" s="100" t="s">
        <v>149</v>
      </c>
    </row>
    <row r="206" ht="15">
      <c r="R206" s="100" t="s">
        <v>150</v>
      </c>
    </row>
    <row r="207" ht="15">
      <c r="R207" s="100" t="s">
        <v>151</v>
      </c>
    </row>
    <row r="208" ht="15">
      <c r="R208" s="100" t="s">
        <v>152</v>
      </c>
    </row>
    <row r="209" ht="15">
      <c r="R209" s="100" t="s">
        <v>153</v>
      </c>
    </row>
    <row r="210" ht="15">
      <c r="R210" s="100" t="s">
        <v>154</v>
      </c>
    </row>
    <row r="211" ht="15">
      <c r="R211" s="100" t="s">
        <v>155</v>
      </c>
    </row>
    <row r="215" ht="15">
      <c r="R215" s="100" t="s">
        <v>156</v>
      </c>
    </row>
    <row r="216" ht="15">
      <c r="R216" s="100" t="s">
        <v>157</v>
      </c>
    </row>
    <row r="217" ht="15">
      <c r="R217" s="100" t="s">
        <v>158</v>
      </c>
    </row>
    <row r="218" ht="15">
      <c r="R218" s="100" t="s">
        <v>159</v>
      </c>
    </row>
    <row r="219" ht="15">
      <c r="R219" s="100" t="s">
        <v>160</v>
      </c>
    </row>
    <row r="220" ht="15">
      <c r="R220" s="100" t="s">
        <v>161</v>
      </c>
    </row>
    <row r="221" ht="15">
      <c r="R221" s="100" t="s">
        <v>162</v>
      </c>
    </row>
    <row r="223" ht="15">
      <c r="R223" s="100" t="s">
        <v>163</v>
      </c>
    </row>
    <row r="224" ht="15">
      <c r="R224" s="100" t="s">
        <v>164</v>
      </c>
    </row>
    <row r="225" ht="15">
      <c r="R225" s="100" t="s">
        <v>165</v>
      </c>
    </row>
    <row r="227" ht="15">
      <c r="R227" s="100" t="s">
        <v>166</v>
      </c>
    </row>
    <row r="228" ht="15">
      <c r="R228" s="100" t="s">
        <v>167</v>
      </c>
    </row>
    <row r="229" ht="15">
      <c r="R229" s="100" t="s">
        <v>168</v>
      </c>
    </row>
    <row r="230" ht="15">
      <c r="R230" s="100" t="s">
        <v>169</v>
      </c>
    </row>
    <row r="232" ht="15">
      <c r="R232" s="100" t="s">
        <v>170</v>
      </c>
    </row>
    <row r="233" ht="15">
      <c r="R233" s="100" t="s">
        <v>171</v>
      </c>
    </row>
    <row r="234" ht="15">
      <c r="R234" s="100" t="s">
        <v>172</v>
      </c>
    </row>
    <row r="235" ht="15">
      <c r="R235" s="100" t="s">
        <v>173</v>
      </c>
    </row>
    <row r="237" ht="15">
      <c r="R237" s="100" t="s">
        <v>174</v>
      </c>
    </row>
    <row r="238" ht="15">
      <c r="R238" s="100" t="s">
        <v>175</v>
      </c>
    </row>
    <row r="239" ht="15">
      <c r="R239" s="100" t="s">
        <v>176</v>
      </c>
    </row>
    <row r="241" ht="15">
      <c r="R241" s="100" t="s">
        <v>177</v>
      </c>
    </row>
    <row r="242" ht="15">
      <c r="R242" s="100" t="s">
        <v>178</v>
      </c>
    </row>
  </sheetData>
  <sheetProtection/>
  <mergeCells count="58">
    <mergeCell ref="C29:F29"/>
    <mergeCell ref="G29:J29"/>
    <mergeCell ref="K29:N29"/>
    <mergeCell ref="B30:F30"/>
    <mergeCell ref="G30:J30"/>
    <mergeCell ref="K30:N30"/>
    <mergeCell ref="C27:F27"/>
    <mergeCell ref="G27:J27"/>
    <mergeCell ref="K27:N27"/>
    <mergeCell ref="C28:F28"/>
    <mergeCell ref="G28:J28"/>
    <mergeCell ref="K28:N28"/>
    <mergeCell ref="B25:C25"/>
    <mergeCell ref="D25:F25"/>
    <mergeCell ref="G25:N25"/>
    <mergeCell ref="B26:C26"/>
    <mergeCell ref="D26:F26"/>
    <mergeCell ref="G26:N26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14:G14"/>
    <mergeCell ref="H14:N14"/>
    <mergeCell ref="B15:G15"/>
    <mergeCell ref="H15:N15"/>
    <mergeCell ref="B17:D17"/>
    <mergeCell ref="E17:G17"/>
    <mergeCell ref="H17:N17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E4:N4">
      <formula1>$R$192:$R$211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H20:N20">
      <formula1>$R$241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99"/>
  </sheetPr>
  <dimension ref="A1:R242"/>
  <sheetViews>
    <sheetView zoomScalePageLayoutView="0" workbookViewId="0" topLeftCell="A1">
      <selection activeCell="B9" sqref="B9:K9"/>
    </sheetView>
  </sheetViews>
  <sheetFormatPr defaultColWidth="11.421875" defaultRowHeight="15"/>
  <cols>
    <col min="1" max="1" width="2.8515625" style="0" customWidth="1"/>
    <col min="2" max="2" width="10.57421875" style="0" customWidth="1"/>
    <col min="3" max="14" width="9.421875" style="0" customWidth="1"/>
    <col min="18" max="18" width="51.00390625" style="0" customWidth="1"/>
  </cols>
  <sheetData>
    <row r="1" spans="1:14" ht="16.5" customHeight="1" thickBo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69.75" customHeight="1">
      <c r="A2" s="104"/>
      <c r="B2" s="224"/>
      <c r="C2" s="225"/>
      <c r="D2" s="212" t="s">
        <v>100</v>
      </c>
      <c r="E2" s="213"/>
      <c r="F2" s="213"/>
      <c r="G2" s="213"/>
      <c r="H2" s="213"/>
      <c r="I2" s="213"/>
      <c r="J2" s="214" t="s">
        <v>101</v>
      </c>
      <c r="K2" s="215"/>
      <c r="L2" s="216"/>
      <c r="M2" s="225"/>
      <c r="N2" s="226"/>
    </row>
    <row r="3" spans="1:14" ht="4.5" customHeight="1">
      <c r="A3" s="104"/>
      <c r="B3" s="78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80"/>
    </row>
    <row r="4" spans="1:14" ht="18" customHeight="1">
      <c r="A4" s="81"/>
      <c r="B4" s="218" t="s">
        <v>102</v>
      </c>
      <c r="C4" s="219"/>
      <c r="D4" s="220"/>
      <c r="E4" s="221"/>
      <c r="F4" s="222"/>
      <c r="G4" s="222"/>
      <c r="H4" s="222"/>
      <c r="I4" s="222"/>
      <c r="J4" s="222"/>
      <c r="K4" s="222"/>
      <c r="L4" s="222"/>
      <c r="M4" s="222"/>
      <c r="N4" s="223"/>
    </row>
    <row r="5" spans="1:14" ht="5.25" customHeight="1">
      <c r="A5" s="81"/>
      <c r="B5" s="82"/>
      <c r="C5" s="83"/>
      <c r="D5" s="83"/>
      <c r="E5" s="106"/>
      <c r="F5" s="106"/>
      <c r="G5" s="106"/>
      <c r="H5" s="106"/>
      <c r="I5" s="106"/>
      <c r="J5" s="106"/>
      <c r="K5" s="106"/>
      <c r="L5" s="106"/>
      <c r="M5" s="106"/>
      <c r="N5" s="85"/>
    </row>
    <row r="6" spans="1:14" ht="17.25" customHeight="1">
      <c r="A6" s="81"/>
      <c r="B6" s="196" t="s">
        <v>103</v>
      </c>
      <c r="C6" s="197"/>
      <c r="D6" s="197"/>
      <c r="E6" s="197"/>
      <c r="F6" s="197"/>
      <c r="G6" s="197"/>
      <c r="H6" s="197" t="s">
        <v>104</v>
      </c>
      <c r="I6" s="197"/>
      <c r="J6" s="197"/>
      <c r="K6" s="197"/>
      <c r="L6" s="198" t="s">
        <v>105</v>
      </c>
      <c r="M6" s="199"/>
      <c r="N6" s="200"/>
    </row>
    <row r="7" spans="1:14" ht="43.5" customHeight="1">
      <c r="A7" s="81"/>
      <c r="B7" s="193" t="s">
        <v>197</v>
      </c>
      <c r="C7" s="173"/>
      <c r="D7" s="173"/>
      <c r="E7" s="173"/>
      <c r="F7" s="173"/>
      <c r="G7" s="173"/>
      <c r="H7" s="173" t="s">
        <v>180</v>
      </c>
      <c r="I7" s="173"/>
      <c r="J7" s="173"/>
      <c r="K7" s="173"/>
      <c r="L7" s="201" t="s">
        <v>163</v>
      </c>
      <c r="M7" s="202"/>
      <c r="N7" s="203"/>
    </row>
    <row r="8" spans="1:14" ht="30" customHeight="1">
      <c r="A8" s="81"/>
      <c r="B8" s="194" t="s">
        <v>106</v>
      </c>
      <c r="C8" s="195"/>
      <c r="D8" s="195"/>
      <c r="E8" s="195"/>
      <c r="F8" s="195"/>
      <c r="G8" s="195"/>
      <c r="H8" s="195"/>
      <c r="I8" s="195"/>
      <c r="J8" s="195"/>
      <c r="K8" s="195"/>
      <c r="L8" s="204" t="s">
        <v>107</v>
      </c>
      <c r="M8" s="205"/>
      <c r="N8" s="206"/>
    </row>
    <row r="9" spans="1:14" ht="43.5" customHeight="1">
      <c r="A9" s="81"/>
      <c r="B9" s="227" t="s">
        <v>198</v>
      </c>
      <c r="C9" s="228"/>
      <c r="D9" s="228"/>
      <c r="E9" s="228"/>
      <c r="F9" s="228"/>
      <c r="G9" s="228"/>
      <c r="H9" s="228"/>
      <c r="I9" s="228"/>
      <c r="J9" s="228"/>
      <c r="K9" s="228"/>
      <c r="L9" s="209">
        <v>0.15</v>
      </c>
      <c r="M9" s="173"/>
      <c r="N9" s="174"/>
    </row>
    <row r="10" spans="1:14" ht="5.25" customHeight="1">
      <c r="A10" s="81"/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8"/>
      <c r="M10" s="89"/>
      <c r="N10" s="90"/>
    </row>
    <row r="11" spans="1:14" ht="15">
      <c r="A11" s="81"/>
      <c r="B11" s="175" t="s">
        <v>108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9"/>
    </row>
    <row r="12" spans="1:14" ht="43.5" customHeight="1">
      <c r="A12" s="81"/>
      <c r="B12" s="193" t="s">
        <v>199</v>
      </c>
      <c r="C12" s="173"/>
      <c r="D12" s="173"/>
      <c r="E12" s="173"/>
      <c r="F12" s="173"/>
      <c r="G12" s="173"/>
      <c r="H12" s="173" t="s">
        <v>200</v>
      </c>
      <c r="I12" s="173"/>
      <c r="J12" s="173"/>
      <c r="K12" s="173"/>
      <c r="L12" s="173"/>
      <c r="M12" s="173"/>
      <c r="N12" s="174"/>
    </row>
    <row r="13" spans="1:14" ht="5.25" customHeight="1">
      <c r="A13" s="81"/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3"/>
    </row>
    <row r="14" spans="1:14" ht="15">
      <c r="A14" s="81"/>
      <c r="B14" s="175" t="s">
        <v>109</v>
      </c>
      <c r="C14" s="176"/>
      <c r="D14" s="176"/>
      <c r="E14" s="176"/>
      <c r="F14" s="176"/>
      <c r="G14" s="176"/>
      <c r="H14" s="176" t="s">
        <v>110</v>
      </c>
      <c r="I14" s="176"/>
      <c r="J14" s="176"/>
      <c r="K14" s="176"/>
      <c r="L14" s="176"/>
      <c r="M14" s="176"/>
      <c r="N14" s="179"/>
    </row>
    <row r="15" spans="1:14" ht="43.5" customHeight="1">
      <c r="A15" s="81"/>
      <c r="B15" s="193" t="s">
        <v>184</v>
      </c>
      <c r="C15" s="173"/>
      <c r="D15" s="173"/>
      <c r="E15" s="173"/>
      <c r="F15" s="173"/>
      <c r="G15" s="173"/>
      <c r="H15" s="173" t="s">
        <v>185</v>
      </c>
      <c r="I15" s="173"/>
      <c r="J15" s="173"/>
      <c r="K15" s="173"/>
      <c r="L15" s="173"/>
      <c r="M15" s="173"/>
      <c r="N15" s="174"/>
    </row>
    <row r="16" spans="1:14" ht="5.25" customHeight="1">
      <c r="A16" s="81"/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</row>
    <row r="17" spans="1:14" ht="15">
      <c r="A17" s="81"/>
      <c r="B17" s="194" t="s">
        <v>111</v>
      </c>
      <c r="C17" s="195"/>
      <c r="D17" s="195"/>
      <c r="E17" s="195" t="s">
        <v>112</v>
      </c>
      <c r="F17" s="195"/>
      <c r="G17" s="195"/>
      <c r="H17" s="178" t="s">
        <v>113</v>
      </c>
      <c r="I17" s="176"/>
      <c r="J17" s="176"/>
      <c r="K17" s="176"/>
      <c r="L17" s="176"/>
      <c r="M17" s="176"/>
      <c r="N17" s="179"/>
    </row>
    <row r="18" spans="1:14" ht="48" customHeight="1">
      <c r="A18" s="81"/>
      <c r="B18" s="170">
        <v>0</v>
      </c>
      <c r="C18" s="171"/>
      <c r="D18" s="171"/>
      <c r="E18" s="172"/>
      <c r="F18" s="172"/>
      <c r="G18" s="172"/>
      <c r="H18" s="173" t="s">
        <v>186</v>
      </c>
      <c r="I18" s="173"/>
      <c r="J18" s="173"/>
      <c r="K18" s="173"/>
      <c r="L18" s="173"/>
      <c r="M18" s="173"/>
      <c r="N18" s="174"/>
    </row>
    <row r="19" spans="1:14" ht="15">
      <c r="A19" s="81"/>
      <c r="B19" s="175" t="s">
        <v>114</v>
      </c>
      <c r="C19" s="176"/>
      <c r="D19" s="176"/>
      <c r="E19" s="176"/>
      <c r="F19" s="176"/>
      <c r="G19" s="177"/>
      <c r="H19" s="178" t="s">
        <v>115</v>
      </c>
      <c r="I19" s="176"/>
      <c r="J19" s="176"/>
      <c r="K19" s="176"/>
      <c r="L19" s="176"/>
      <c r="M19" s="176"/>
      <c r="N19" s="179"/>
    </row>
    <row r="20" spans="1:14" ht="43.5" customHeight="1">
      <c r="A20" s="81"/>
      <c r="B20" s="180" t="s">
        <v>174</v>
      </c>
      <c r="C20" s="171"/>
      <c r="D20" s="171"/>
      <c r="E20" s="171"/>
      <c r="F20" s="171"/>
      <c r="G20" s="181"/>
      <c r="H20" s="182" t="s">
        <v>177</v>
      </c>
      <c r="I20" s="171"/>
      <c r="J20" s="171"/>
      <c r="K20" s="171"/>
      <c r="L20" s="171"/>
      <c r="M20" s="171"/>
      <c r="N20" s="183"/>
    </row>
    <row r="21" spans="1:14" ht="6" customHeight="1">
      <c r="A21" s="81"/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6"/>
    </row>
    <row r="22" spans="2:14" s="97" customFormat="1" ht="31.5" customHeight="1">
      <c r="B22" s="166" t="s">
        <v>116</v>
      </c>
      <c r="C22" s="167"/>
      <c r="D22" s="167"/>
      <c r="E22" s="167"/>
      <c r="F22" s="167"/>
      <c r="G22" s="168"/>
      <c r="H22" s="187" t="s">
        <v>117</v>
      </c>
      <c r="I22" s="188"/>
      <c r="J22" s="98"/>
      <c r="K22" s="189" t="s">
        <v>212</v>
      </c>
      <c r="L22" s="190"/>
      <c r="M22" s="190"/>
      <c r="N22" s="191"/>
    </row>
    <row r="23" spans="2:14" s="97" customFormat="1" ht="29.25" customHeight="1">
      <c r="B23" s="184"/>
      <c r="C23" s="185"/>
      <c r="D23" s="185"/>
      <c r="E23" s="185"/>
      <c r="F23" s="185"/>
      <c r="G23" s="186"/>
      <c r="H23" s="187" t="s">
        <v>118</v>
      </c>
      <c r="I23" s="188"/>
      <c r="J23" s="98"/>
      <c r="K23" s="187"/>
      <c r="L23" s="192"/>
      <c r="M23" s="192"/>
      <c r="N23" s="188"/>
    </row>
    <row r="24" spans="2:14" ht="18.75" customHeight="1">
      <c r="B24" s="166" t="s">
        <v>119</v>
      </c>
      <c r="C24" s="167"/>
      <c r="D24" s="167"/>
      <c r="E24" s="167"/>
      <c r="F24" s="167"/>
      <c r="G24" s="168"/>
      <c r="H24" s="169"/>
      <c r="I24" s="169"/>
      <c r="J24" s="169"/>
      <c r="K24" s="169"/>
      <c r="L24" s="169"/>
      <c r="M24" s="169"/>
      <c r="N24" s="169"/>
    </row>
    <row r="25" spans="2:14" ht="15" customHeight="1" hidden="1">
      <c r="B25" s="163" t="s">
        <v>120</v>
      </c>
      <c r="C25" s="163"/>
      <c r="D25" s="163" t="s">
        <v>121</v>
      </c>
      <c r="E25" s="163"/>
      <c r="F25" s="163"/>
      <c r="G25" s="163" t="s">
        <v>122</v>
      </c>
      <c r="H25" s="163"/>
      <c r="I25" s="163"/>
      <c r="J25" s="163"/>
      <c r="K25" s="163"/>
      <c r="L25" s="163"/>
      <c r="M25" s="163"/>
      <c r="N25" s="163"/>
    </row>
    <row r="26" spans="2:14" ht="37.5" customHeight="1" hidden="1">
      <c r="B26" s="162">
        <v>4</v>
      </c>
      <c r="C26" s="162"/>
      <c r="D26" s="164" t="s">
        <v>123</v>
      </c>
      <c r="E26" s="162"/>
      <c r="F26" s="162"/>
      <c r="G26" s="165" t="s">
        <v>124</v>
      </c>
      <c r="H26" s="165"/>
      <c r="I26" s="165"/>
      <c r="J26" s="165"/>
      <c r="K26" s="165"/>
      <c r="L26" s="165"/>
      <c r="M26" s="165"/>
      <c r="N26" s="165"/>
    </row>
    <row r="27" spans="2:14" ht="15" customHeight="1" hidden="1">
      <c r="B27" s="99" t="s">
        <v>125</v>
      </c>
      <c r="C27" s="112" t="s">
        <v>126</v>
      </c>
      <c r="D27" s="112"/>
      <c r="E27" s="112"/>
      <c r="F27" s="112"/>
      <c r="G27" s="112" t="s">
        <v>127</v>
      </c>
      <c r="H27" s="112"/>
      <c r="I27" s="112"/>
      <c r="J27" s="112"/>
      <c r="K27" s="112" t="s">
        <v>128</v>
      </c>
      <c r="L27" s="112"/>
      <c r="M27" s="112"/>
      <c r="N27" s="112"/>
    </row>
    <row r="28" spans="2:14" ht="15" customHeight="1" hidden="1">
      <c r="B28" s="99" t="s">
        <v>129</v>
      </c>
      <c r="C28" s="112" t="s">
        <v>130</v>
      </c>
      <c r="D28" s="112"/>
      <c r="E28" s="112"/>
      <c r="F28" s="112"/>
      <c r="G28" s="112" t="s">
        <v>131</v>
      </c>
      <c r="H28" s="112"/>
      <c r="I28" s="112"/>
      <c r="J28" s="112"/>
      <c r="K28" s="112" t="s">
        <v>132</v>
      </c>
      <c r="L28" s="112"/>
      <c r="M28" s="112"/>
      <c r="N28" s="112"/>
    </row>
    <row r="29" spans="2:14" ht="45" customHeight="1" hidden="1">
      <c r="B29" s="99" t="s">
        <v>133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</row>
    <row r="30" spans="2:14" ht="15" customHeight="1" hidden="1">
      <c r="B30" s="163" t="s">
        <v>134</v>
      </c>
      <c r="C30" s="163"/>
      <c r="D30" s="163"/>
      <c r="E30" s="163"/>
      <c r="F30" s="163"/>
      <c r="G30" s="163" t="s">
        <v>135</v>
      </c>
      <c r="H30" s="163"/>
      <c r="I30" s="163"/>
      <c r="J30" s="163"/>
      <c r="K30" s="163" t="s">
        <v>136</v>
      </c>
      <c r="L30" s="163"/>
      <c r="M30" s="163"/>
      <c r="N30" s="163"/>
    </row>
    <row r="192" ht="15">
      <c r="R192" s="100" t="s">
        <v>137</v>
      </c>
    </row>
    <row r="193" ht="15">
      <c r="R193" s="100" t="s">
        <v>138</v>
      </c>
    </row>
    <row r="194" ht="15">
      <c r="R194" s="100" t="s">
        <v>139</v>
      </c>
    </row>
    <row r="195" ht="15">
      <c r="R195" s="100" t="s">
        <v>14</v>
      </c>
    </row>
    <row r="196" ht="15">
      <c r="R196" s="100" t="s">
        <v>140</v>
      </c>
    </row>
    <row r="197" ht="15">
      <c r="R197" s="100" t="s">
        <v>141</v>
      </c>
    </row>
    <row r="198" ht="15">
      <c r="R198" s="100" t="s">
        <v>142</v>
      </c>
    </row>
    <row r="199" ht="15">
      <c r="R199" s="100" t="s">
        <v>143</v>
      </c>
    </row>
    <row r="200" ht="15">
      <c r="R200" s="100" t="s">
        <v>144</v>
      </c>
    </row>
    <row r="201" ht="15">
      <c r="R201" s="100" t="s">
        <v>145</v>
      </c>
    </row>
    <row r="202" ht="15">
      <c r="R202" s="100" t="s">
        <v>146</v>
      </c>
    </row>
    <row r="203" ht="15">
      <c r="R203" s="100" t="s">
        <v>147</v>
      </c>
    </row>
    <row r="204" ht="15">
      <c r="R204" s="100" t="s">
        <v>148</v>
      </c>
    </row>
    <row r="205" ht="15">
      <c r="R205" s="100" t="s">
        <v>149</v>
      </c>
    </row>
    <row r="206" ht="15">
      <c r="R206" s="100" t="s">
        <v>150</v>
      </c>
    </row>
    <row r="207" ht="15">
      <c r="R207" s="100" t="s">
        <v>151</v>
      </c>
    </row>
    <row r="208" ht="15">
      <c r="R208" s="100" t="s">
        <v>152</v>
      </c>
    </row>
    <row r="209" ht="15">
      <c r="R209" s="100" t="s">
        <v>153</v>
      </c>
    </row>
    <row r="210" ht="15">
      <c r="R210" s="100" t="s">
        <v>154</v>
      </c>
    </row>
    <row r="211" ht="15">
      <c r="R211" s="100" t="s">
        <v>155</v>
      </c>
    </row>
    <row r="215" ht="15">
      <c r="R215" s="100" t="s">
        <v>156</v>
      </c>
    </row>
    <row r="216" ht="15">
      <c r="R216" s="100" t="s">
        <v>157</v>
      </c>
    </row>
    <row r="217" ht="15">
      <c r="R217" s="100" t="s">
        <v>158</v>
      </c>
    </row>
    <row r="218" ht="15">
      <c r="R218" s="100" t="s">
        <v>159</v>
      </c>
    </row>
    <row r="219" ht="15">
      <c r="R219" s="100" t="s">
        <v>160</v>
      </c>
    </row>
    <row r="220" ht="15">
      <c r="R220" s="100" t="s">
        <v>161</v>
      </c>
    </row>
    <row r="221" ht="15">
      <c r="R221" s="100" t="s">
        <v>162</v>
      </c>
    </row>
    <row r="223" ht="15">
      <c r="R223" s="100" t="s">
        <v>163</v>
      </c>
    </row>
    <row r="224" ht="15">
      <c r="R224" s="100" t="s">
        <v>164</v>
      </c>
    </row>
    <row r="225" ht="15">
      <c r="R225" s="100" t="s">
        <v>165</v>
      </c>
    </row>
    <row r="227" ht="15">
      <c r="R227" s="100" t="s">
        <v>166</v>
      </c>
    </row>
    <row r="228" ht="15">
      <c r="R228" s="100" t="s">
        <v>167</v>
      </c>
    </row>
    <row r="229" ht="15">
      <c r="R229" s="100" t="s">
        <v>168</v>
      </c>
    </row>
    <row r="230" ht="15">
      <c r="R230" s="100" t="s">
        <v>169</v>
      </c>
    </row>
    <row r="232" ht="15">
      <c r="R232" s="100" t="s">
        <v>170</v>
      </c>
    </row>
    <row r="233" ht="15">
      <c r="R233" s="100" t="s">
        <v>171</v>
      </c>
    </row>
    <row r="234" ht="15">
      <c r="R234" s="100" t="s">
        <v>172</v>
      </c>
    </row>
    <row r="235" ht="15">
      <c r="R235" s="100" t="s">
        <v>173</v>
      </c>
    </row>
    <row r="237" ht="15">
      <c r="R237" s="100" t="s">
        <v>174</v>
      </c>
    </row>
    <row r="238" ht="15">
      <c r="R238" s="100" t="s">
        <v>175</v>
      </c>
    </row>
    <row r="239" ht="15">
      <c r="R239" s="100" t="s">
        <v>176</v>
      </c>
    </row>
    <row r="241" ht="15">
      <c r="R241" s="100" t="s">
        <v>177</v>
      </c>
    </row>
    <row r="242" ht="15">
      <c r="R242" s="100" t="s">
        <v>178</v>
      </c>
    </row>
  </sheetData>
  <sheetProtection/>
  <mergeCells count="58">
    <mergeCell ref="B2:C2"/>
    <mergeCell ref="D2:I2"/>
    <mergeCell ref="J2:L2"/>
    <mergeCell ref="M2:N2"/>
    <mergeCell ref="B4:D4"/>
    <mergeCell ref="E4:N4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14:G14"/>
    <mergeCell ref="H14:N14"/>
    <mergeCell ref="B15:G15"/>
    <mergeCell ref="H15:N15"/>
    <mergeCell ref="B17:D17"/>
    <mergeCell ref="E17:G17"/>
    <mergeCell ref="H17:N17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25:C25"/>
    <mergeCell ref="D25:F25"/>
    <mergeCell ref="G25:N25"/>
    <mergeCell ref="B26:C26"/>
    <mergeCell ref="D26:F26"/>
    <mergeCell ref="G26:N26"/>
    <mergeCell ref="C27:F27"/>
    <mergeCell ref="G27:J27"/>
    <mergeCell ref="K27:N27"/>
    <mergeCell ref="C28:F28"/>
    <mergeCell ref="G28:J28"/>
    <mergeCell ref="K28:N28"/>
    <mergeCell ref="C29:F29"/>
    <mergeCell ref="G29:J29"/>
    <mergeCell ref="K29:N29"/>
    <mergeCell ref="B30:F30"/>
    <mergeCell ref="G30:J30"/>
    <mergeCell ref="K30:N30"/>
  </mergeCells>
  <dataValidations count="4">
    <dataValidation type="list" allowBlank="1" showInputMessage="1" showErrorMessage="1" sqref="H20:N20">
      <formula1>$R$241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E4:N4">
      <formula1>$R$192:$R$211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CCFF"/>
  </sheetPr>
  <dimension ref="A1:R242"/>
  <sheetViews>
    <sheetView zoomScalePageLayoutView="0" workbookViewId="0" topLeftCell="A1">
      <selection activeCell="B9" sqref="B9:K9"/>
    </sheetView>
  </sheetViews>
  <sheetFormatPr defaultColWidth="11.421875" defaultRowHeight="15"/>
  <cols>
    <col min="1" max="1" width="2.8515625" style="0" customWidth="1"/>
    <col min="2" max="2" width="10.57421875" style="0" customWidth="1"/>
    <col min="3" max="14" width="9.421875" style="0" customWidth="1"/>
    <col min="18" max="18" width="51.00390625" style="0" customWidth="1"/>
  </cols>
  <sheetData>
    <row r="1" spans="1:14" ht="16.5" customHeight="1" thickBo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69.75" customHeight="1">
      <c r="A2" s="104"/>
      <c r="B2" s="224"/>
      <c r="C2" s="225"/>
      <c r="D2" s="212" t="s">
        <v>100</v>
      </c>
      <c r="E2" s="213"/>
      <c r="F2" s="213"/>
      <c r="G2" s="213"/>
      <c r="H2" s="213"/>
      <c r="I2" s="213"/>
      <c r="J2" s="214" t="s">
        <v>101</v>
      </c>
      <c r="K2" s="215"/>
      <c r="L2" s="216"/>
      <c r="M2" s="225"/>
      <c r="N2" s="226"/>
    </row>
    <row r="3" spans="1:14" ht="4.5" customHeight="1">
      <c r="A3" s="104"/>
      <c r="B3" s="78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80"/>
    </row>
    <row r="4" spans="1:14" ht="18" customHeight="1">
      <c r="A4" s="81"/>
      <c r="B4" s="218" t="s">
        <v>102</v>
      </c>
      <c r="C4" s="219"/>
      <c r="D4" s="220"/>
      <c r="E4" s="221"/>
      <c r="F4" s="222"/>
      <c r="G4" s="222"/>
      <c r="H4" s="222"/>
      <c r="I4" s="222"/>
      <c r="J4" s="222"/>
      <c r="K4" s="222"/>
      <c r="L4" s="222"/>
      <c r="M4" s="222"/>
      <c r="N4" s="223"/>
    </row>
    <row r="5" spans="1:14" ht="5.25" customHeight="1">
      <c r="A5" s="81"/>
      <c r="B5" s="82"/>
      <c r="C5" s="83"/>
      <c r="D5" s="83"/>
      <c r="E5" s="106"/>
      <c r="F5" s="106"/>
      <c r="G5" s="106"/>
      <c r="H5" s="106"/>
      <c r="I5" s="106"/>
      <c r="J5" s="106"/>
      <c r="K5" s="106"/>
      <c r="L5" s="106"/>
      <c r="M5" s="106"/>
      <c r="N5" s="85"/>
    </row>
    <row r="6" spans="1:14" ht="17.25" customHeight="1">
      <c r="A6" s="81"/>
      <c r="B6" s="196" t="s">
        <v>103</v>
      </c>
      <c r="C6" s="197"/>
      <c r="D6" s="197"/>
      <c r="E6" s="197"/>
      <c r="F6" s="197"/>
      <c r="G6" s="197"/>
      <c r="H6" s="197" t="s">
        <v>104</v>
      </c>
      <c r="I6" s="197"/>
      <c r="J6" s="197"/>
      <c r="K6" s="197"/>
      <c r="L6" s="198" t="s">
        <v>105</v>
      </c>
      <c r="M6" s="199"/>
      <c r="N6" s="200"/>
    </row>
    <row r="7" spans="1:14" ht="43.5" customHeight="1">
      <c r="A7" s="81"/>
      <c r="B7" s="193" t="s">
        <v>201</v>
      </c>
      <c r="C7" s="173"/>
      <c r="D7" s="173"/>
      <c r="E7" s="173"/>
      <c r="F7" s="173"/>
      <c r="G7" s="173"/>
      <c r="H7" s="173" t="s">
        <v>202</v>
      </c>
      <c r="I7" s="173"/>
      <c r="J7" s="173"/>
      <c r="K7" s="173"/>
      <c r="L7" s="201" t="s">
        <v>163</v>
      </c>
      <c r="M7" s="202"/>
      <c r="N7" s="203"/>
    </row>
    <row r="8" spans="1:14" ht="30" customHeight="1">
      <c r="A8" s="81"/>
      <c r="B8" s="194" t="s">
        <v>106</v>
      </c>
      <c r="C8" s="195"/>
      <c r="D8" s="195"/>
      <c r="E8" s="195"/>
      <c r="F8" s="195"/>
      <c r="G8" s="195"/>
      <c r="H8" s="195"/>
      <c r="I8" s="195"/>
      <c r="J8" s="195"/>
      <c r="K8" s="195"/>
      <c r="L8" s="204" t="s">
        <v>107</v>
      </c>
      <c r="M8" s="205"/>
      <c r="N8" s="206"/>
    </row>
    <row r="9" spans="1:14" ht="43.5" customHeight="1">
      <c r="A9" s="81"/>
      <c r="B9" s="227" t="s">
        <v>203</v>
      </c>
      <c r="C9" s="228"/>
      <c r="D9" s="228"/>
      <c r="E9" s="228"/>
      <c r="F9" s="228"/>
      <c r="G9" s="228"/>
      <c r="H9" s="228"/>
      <c r="I9" s="228"/>
      <c r="J9" s="228"/>
      <c r="K9" s="228"/>
      <c r="L9" s="209">
        <v>0.25</v>
      </c>
      <c r="M9" s="173"/>
      <c r="N9" s="174"/>
    </row>
    <row r="10" spans="1:14" ht="5.25" customHeight="1">
      <c r="A10" s="81"/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8"/>
      <c r="M10" s="89"/>
      <c r="N10" s="90"/>
    </row>
    <row r="11" spans="1:14" ht="15">
      <c r="A11" s="81"/>
      <c r="B11" s="175" t="s">
        <v>108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9"/>
    </row>
    <row r="12" spans="1:14" ht="43.5" customHeight="1">
      <c r="A12" s="81"/>
      <c r="B12" s="193" t="s">
        <v>204</v>
      </c>
      <c r="C12" s="173"/>
      <c r="D12" s="173"/>
      <c r="E12" s="173"/>
      <c r="F12" s="173"/>
      <c r="G12" s="173"/>
      <c r="H12" s="173" t="s">
        <v>205</v>
      </c>
      <c r="I12" s="173"/>
      <c r="J12" s="173"/>
      <c r="K12" s="173"/>
      <c r="L12" s="173"/>
      <c r="M12" s="173"/>
      <c r="N12" s="174"/>
    </row>
    <row r="13" spans="1:14" ht="5.25" customHeight="1">
      <c r="A13" s="81"/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3"/>
    </row>
    <row r="14" spans="1:14" ht="15">
      <c r="A14" s="81"/>
      <c r="B14" s="175" t="s">
        <v>109</v>
      </c>
      <c r="C14" s="176"/>
      <c r="D14" s="176"/>
      <c r="E14" s="176"/>
      <c r="F14" s="176"/>
      <c r="G14" s="176"/>
      <c r="H14" s="176" t="s">
        <v>110</v>
      </c>
      <c r="I14" s="176"/>
      <c r="J14" s="176"/>
      <c r="K14" s="176"/>
      <c r="L14" s="176"/>
      <c r="M14" s="176"/>
      <c r="N14" s="179"/>
    </row>
    <row r="15" spans="1:14" ht="43.5" customHeight="1">
      <c r="A15" s="81"/>
      <c r="B15" s="193" t="s">
        <v>184</v>
      </c>
      <c r="C15" s="173"/>
      <c r="D15" s="173"/>
      <c r="E15" s="173"/>
      <c r="F15" s="173"/>
      <c r="G15" s="173"/>
      <c r="H15" s="173" t="s">
        <v>206</v>
      </c>
      <c r="I15" s="173"/>
      <c r="J15" s="173"/>
      <c r="K15" s="173"/>
      <c r="L15" s="173"/>
      <c r="M15" s="173"/>
      <c r="N15" s="174"/>
    </row>
    <row r="16" spans="1:14" ht="5.25" customHeight="1">
      <c r="A16" s="81"/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</row>
    <row r="17" spans="1:14" ht="15">
      <c r="A17" s="81"/>
      <c r="B17" s="194" t="s">
        <v>111</v>
      </c>
      <c r="C17" s="195"/>
      <c r="D17" s="195"/>
      <c r="E17" s="195" t="s">
        <v>112</v>
      </c>
      <c r="F17" s="195"/>
      <c r="G17" s="195"/>
      <c r="H17" s="178" t="s">
        <v>113</v>
      </c>
      <c r="I17" s="176"/>
      <c r="J17" s="176"/>
      <c r="K17" s="176"/>
      <c r="L17" s="176"/>
      <c r="M17" s="176"/>
      <c r="N17" s="179"/>
    </row>
    <row r="18" spans="1:14" ht="48" customHeight="1">
      <c r="A18" s="81"/>
      <c r="B18" s="170">
        <v>0</v>
      </c>
      <c r="C18" s="171"/>
      <c r="D18" s="171"/>
      <c r="E18" s="172"/>
      <c r="F18" s="172"/>
      <c r="G18" s="172"/>
      <c r="H18" s="173" t="s">
        <v>186</v>
      </c>
      <c r="I18" s="173"/>
      <c r="J18" s="173"/>
      <c r="K18" s="173"/>
      <c r="L18" s="173"/>
      <c r="M18" s="173"/>
      <c r="N18" s="174"/>
    </row>
    <row r="19" spans="1:14" ht="15">
      <c r="A19" s="81"/>
      <c r="B19" s="175" t="s">
        <v>114</v>
      </c>
      <c r="C19" s="176"/>
      <c r="D19" s="176"/>
      <c r="E19" s="176"/>
      <c r="F19" s="176"/>
      <c r="G19" s="177"/>
      <c r="H19" s="178" t="s">
        <v>115</v>
      </c>
      <c r="I19" s="176"/>
      <c r="J19" s="176"/>
      <c r="K19" s="176"/>
      <c r="L19" s="176"/>
      <c r="M19" s="176"/>
      <c r="N19" s="179"/>
    </row>
    <row r="20" spans="1:14" ht="43.5" customHeight="1">
      <c r="A20" s="81"/>
      <c r="B20" s="180" t="s">
        <v>174</v>
      </c>
      <c r="C20" s="171"/>
      <c r="D20" s="171"/>
      <c r="E20" s="171"/>
      <c r="F20" s="171"/>
      <c r="G20" s="181"/>
      <c r="H20" s="182" t="s">
        <v>177</v>
      </c>
      <c r="I20" s="171"/>
      <c r="J20" s="171"/>
      <c r="K20" s="171"/>
      <c r="L20" s="171"/>
      <c r="M20" s="171"/>
      <c r="N20" s="183"/>
    </row>
    <row r="21" spans="1:14" ht="6" customHeight="1">
      <c r="A21" s="81"/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6"/>
    </row>
    <row r="22" spans="2:14" s="97" customFormat="1" ht="75.75" customHeight="1">
      <c r="B22" s="166" t="s">
        <v>116</v>
      </c>
      <c r="C22" s="167"/>
      <c r="D22" s="167"/>
      <c r="E22" s="167"/>
      <c r="F22" s="167"/>
      <c r="G22" s="168"/>
      <c r="H22" s="187" t="s">
        <v>117</v>
      </c>
      <c r="I22" s="188"/>
      <c r="J22" s="98" t="s">
        <v>207</v>
      </c>
      <c r="K22" s="189" t="s">
        <v>212</v>
      </c>
      <c r="L22" s="190"/>
      <c r="M22" s="190"/>
      <c r="N22" s="191"/>
    </row>
    <row r="23" spans="2:14" s="97" customFormat="1" ht="29.25" customHeight="1">
      <c r="B23" s="184"/>
      <c r="C23" s="185"/>
      <c r="D23" s="185"/>
      <c r="E23" s="185"/>
      <c r="F23" s="185"/>
      <c r="G23" s="186"/>
      <c r="H23" s="187" t="s">
        <v>118</v>
      </c>
      <c r="I23" s="188"/>
      <c r="J23" s="98" t="s">
        <v>207</v>
      </c>
      <c r="K23" s="187"/>
      <c r="L23" s="192"/>
      <c r="M23" s="192"/>
      <c r="N23" s="188"/>
    </row>
    <row r="24" spans="2:14" ht="59.25" customHeight="1">
      <c r="B24" s="166" t="s">
        <v>119</v>
      </c>
      <c r="C24" s="167"/>
      <c r="D24" s="167"/>
      <c r="E24" s="167"/>
      <c r="F24" s="167"/>
      <c r="G24" s="168"/>
      <c r="H24" s="229" t="s">
        <v>88</v>
      </c>
      <c r="I24" s="229"/>
      <c r="J24" s="229"/>
      <c r="K24" s="229"/>
      <c r="L24" s="229"/>
      <c r="M24" s="229"/>
      <c r="N24" s="229"/>
    </row>
    <row r="25" spans="2:14" ht="15" customHeight="1" hidden="1">
      <c r="B25" s="163" t="s">
        <v>120</v>
      </c>
      <c r="C25" s="163"/>
      <c r="D25" s="163" t="s">
        <v>121</v>
      </c>
      <c r="E25" s="163"/>
      <c r="F25" s="163"/>
      <c r="G25" s="163" t="s">
        <v>122</v>
      </c>
      <c r="H25" s="163"/>
      <c r="I25" s="163"/>
      <c r="J25" s="163"/>
      <c r="K25" s="163"/>
      <c r="L25" s="163"/>
      <c r="M25" s="163"/>
      <c r="N25" s="163"/>
    </row>
    <row r="26" spans="2:14" ht="37.5" customHeight="1" hidden="1">
      <c r="B26" s="162">
        <v>4</v>
      </c>
      <c r="C26" s="162"/>
      <c r="D26" s="164" t="s">
        <v>123</v>
      </c>
      <c r="E26" s="162"/>
      <c r="F26" s="162"/>
      <c r="G26" s="165" t="s">
        <v>124</v>
      </c>
      <c r="H26" s="165"/>
      <c r="I26" s="165"/>
      <c r="J26" s="165"/>
      <c r="K26" s="165"/>
      <c r="L26" s="165"/>
      <c r="M26" s="165"/>
      <c r="N26" s="165"/>
    </row>
    <row r="27" spans="2:14" ht="15" customHeight="1" hidden="1">
      <c r="B27" s="99" t="s">
        <v>125</v>
      </c>
      <c r="C27" s="112" t="s">
        <v>126</v>
      </c>
      <c r="D27" s="112"/>
      <c r="E27" s="112"/>
      <c r="F27" s="112"/>
      <c r="G27" s="112" t="s">
        <v>127</v>
      </c>
      <c r="H27" s="112"/>
      <c r="I27" s="112"/>
      <c r="J27" s="112"/>
      <c r="K27" s="112" t="s">
        <v>128</v>
      </c>
      <c r="L27" s="112"/>
      <c r="M27" s="112"/>
      <c r="N27" s="112"/>
    </row>
    <row r="28" spans="2:14" ht="15" customHeight="1" hidden="1">
      <c r="B28" s="99" t="s">
        <v>129</v>
      </c>
      <c r="C28" s="112" t="s">
        <v>130</v>
      </c>
      <c r="D28" s="112"/>
      <c r="E28" s="112"/>
      <c r="F28" s="112"/>
      <c r="G28" s="112" t="s">
        <v>131</v>
      </c>
      <c r="H28" s="112"/>
      <c r="I28" s="112"/>
      <c r="J28" s="112"/>
      <c r="K28" s="112" t="s">
        <v>132</v>
      </c>
      <c r="L28" s="112"/>
      <c r="M28" s="112"/>
      <c r="N28" s="112"/>
    </row>
    <row r="29" spans="2:14" ht="45" customHeight="1" hidden="1">
      <c r="B29" s="99" t="s">
        <v>133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</row>
    <row r="30" spans="2:14" ht="15" customHeight="1" hidden="1">
      <c r="B30" s="163" t="s">
        <v>134</v>
      </c>
      <c r="C30" s="163"/>
      <c r="D30" s="163"/>
      <c r="E30" s="163"/>
      <c r="F30" s="163"/>
      <c r="G30" s="163" t="s">
        <v>135</v>
      </c>
      <c r="H30" s="163"/>
      <c r="I30" s="163"/>
      <c r="J30" s="163"/>
      <c r="K30" s="163" t="s">
        <v>136</v>
      </c>
      <c r="L30" s="163"/>
      <c r="M30" s="163"/>
      <c r="N30" s="163"/>
    </row>
    <row r="192" ht="15">
      <c r="R192" s="100" t="s">
        <v>137</v>
      </c>
    </row>
    <row r="193" ht="15">
      <c r="R193" s="100" t="s">
        <v>138</v>
      </c>
    </row>
    <row r="194" ht="15">
      <c r="R194" s="100" t="s">
        <v>139</v>
      </c>
    </row>
    <row r="195" ht="15">
      <c r="R195" s="100" t="s">
        <v>14</v>
      </c>
    </row>
    <row r="196" ht="15">
      <c r="R196" s="100" t="s">
        <v>140</v>
      </c>
    </row>
    <row r="197" ht="15">
      <c r="R197" s="100" t="s">
        <v>141</v>
      </c>
    </row>
    <row r="198" ht="15">
      <c r="R198" s="100" t="s">
        <v>142</v>
      </c>
    </row>
    <row r="199" ht="15">
      <c r="R199" s="100" t="s">
        <v>143</v>
      </c>
    </row>
    <row r="200" ht="15">
      <c r="R200" s="100" t="s">
        <v>144</v>
      </c>
    </row>
    <row r="201" ht="15">
      <c r="R201" s="100" t="s">
        <v>145</v>
      </c>
    </row>
    <row r="202" ht="15">
      <c r="R202" s="100" t="s">
        <v>146</v>
      </c>
    </row>
    <row r="203" ht="15">
      <c r="R203" s="100" t="s">
        <v>147</v>
      </c>
    </row>
    <row r="204" ht="15">
      <c r="R204" s="100" t="s">
        <v>148</v>
      </c>
    </row>
    <row r="205" ht="15">
      <c r="R205" s="100" t="s">
        <v>149</v>
      </c>
    </row>
    <row r="206" ht="15">
      <c r="R206" s="100" t="s">
        <v>150</v>
      </c>
    </row>
    <row r="207" ht="15">
      <c r="R207" s="100" t="s">
        <v>151</v>
      </c>
    </row>
    <row r="208" ht="15">
      <c r="R208" s="100" t="s">
        <v>152</v>
      </c>
    </row>
    <row r="209" ht="15">
      <c r="R209" s="100" t="s">
        <v>153</v>
      </c>
    </row>
    <row r="210" ht="15">
      <c r="R210" s="100" t="s">
        <v>154</v>
      </c>
    </row>
    <row r="211" ht="15">
      <c r="R211" s="100" t="s">
        <v>155</v>
      </c>
    </row>
    <row r="215" ht="15">
      <c r="R215" s="100" t="s">
        <v>156</v>
      </c>
    </row>
    <row r="216" ht="15">
      <c r="R216" s="100" t="s">
        <v>157</v>
      </c>
    </row>
    <row r="217" ht="15">
      <c r="R217" s="100" t="s">
        <v>158</v>
      </c>
    </row>
    <row r="218" ht="15">
      <c r="R218" s="100" t="s">
        <v>159</v>
      </c>
    </row>
    <row r="219" ht="15">
      <c r="R219" s="100" t="s">
        <v>160</v>
      </c>
    </row>
    <row r="220" ht="15">
      <c r="R220" s="100" t="s">
        <v>161</v>
      </c>
    </row>
    <row r="221" ht="15">
      <c r="R221" s="100" t="s">
        <v>162</v>
      </c>
    </row>
    <row r="223" ht="15">
      <c r="R223" s="100" t="s">
        <v>163</v>
      </c>
    </row>
    <row r="224" ht="15">
      <c r="R224" s="100" t="s">
        <v>164</v>
      </c>
    </row>
    <row r="225" ht="15">
      <c r="R225" s="100" t="s">
        <v>165</v>
      </c>
    </row>
    <row r="227" ht="15">
      <c r="R227" s="100" t="s">
        <v>166</v>
      </c>
    </row>
    <row r="228" ht="15">
      <c r="R228" s="100" t="s">
        <v>167</v>
      </c>
    </row>
    <row r="229" ht="15">
      <c r="R229" s="100" t="s">
        <v>168</v>
      </c>
    </row>
    <row r="230" ht="15">
      <c r="R230" s="100" t="s">
        <v>169</v>
      </c>
    </row>
    <row r="232" ht="15">
      <c r="R232" s="100" t="s">
        <v>170</v>
      </c>
    </row>
    <row r="233" ht="15">
      <c r="R233" s="100" t="s">
        <v>171</v>
      </c>
    </row>
    <row r="234" ht="15">
      <c r="R234" s="100" t="s">
        <v>172</v>
      </c>
    </row>
    <row r="235" ht="15">
      <c r="R235" s="100" t="s">
        <v>173</v>
      </c>
    </row>
    <row r="237" ht="15">
      <c r="R237" s="100" t="s">
        <v>174</v>
      </c>
    </row>
    <row r="238" ht="15">
      <c r="R238" s="100" t="s">
        <v>175</v>
      </c>
    </row>
    <row r="239" ht="15">
      <c r="R239" s="100" t="s">
        <v>176</v>
      </c>
    </row>
    <row r="241" ht="15">
      <c r="R241" s="100" t="s">
        <v>177</v>
      </c>
    </row>
    <row r="242" ht="15">
      <c r="R242" s="100" t="s">
        <v>178</v>
      </c>
    </row>
  </sheetData>
  <sheetProtection/>
  <mergeCells count="58">
    <mergeCell ref="B2:C2"/>
    <mergeCell ref="D2:I2"/>
    <mergeCell ref="J2:L2"/>
    <mergeCell ref="M2:N2"/>
    <mergeCell ref="B4:D4"/>
    <mergeCell ref="E4:N4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14:G14"/>
    <mergeCell ref="H14:N14"/>
    <mergeCell ref="B15:G15"/>
    <mergeCell ref="H15:N15"/>
    <mergeCell ref="B17:D17"/>
    <mergeCell ref="E17:G17"/>
    <mergeCell ref="H17:N17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25:C25"/>
    <mergeCell ref="D25:F25"/>
    <mergeCell ref="G25:N25"/>
    <mergeCell ref="B26:C26"/>
    <mergeCell ref="D26:F26"/>
    <mergeCell ref="G26:N26"/>
    <mergeCell ref="C27:F27"/>
    <mergeCell ref="G27:J27"/>
    <mergeCell ref="K27:N27"/>
    <mergeCell ref="C28:F28"/>
    <mergeCell ref="G28:J28"/>
    <mergeCell ref="K28:N28"/>
    <mergeCell ref="C29:F29"/>
    <mergeCell ref="G29:J29"/>
    <mergeCell ref="K29:N29"/>
    <mergeCell ref="B30:F30"/>
    <mergeCell ref="G30:J30"/>
    <mergeCell ref="K30:N30"/>
  </mergeCells>
  <dataValidations count="4">
    <dataValidation type="list" allowBlank="1" showInputMessage="1" showErrorMessage="1" sqref="E4:N4">
      <formula1>$R$192:$R$211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H20:N20">
      <formula1>$R$241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99"/>
  </sheetPr>
  <dimension ref="A1:R242"/>
  <sheetViews>
    <sheetView zoomScalePageLayoutView="0" workbookViewId="0" topLeftCell="A1">
      <selection activeCell="B9" sqref="B9:K9"/>
    </sheetView>
  </sheetViews>
  <sheetFormatPr defaultColWidth="11.421875" defaultRowHeight="15"/>
  <cols>
    <col min="1" max="1" width="2.8515625" style="0" customWidth="1"/>
    <col min="2" max="2" width="10.57421875" style="0" customWidth="1"/>
    <col min="3" max="14" width="9.421875" style="0" customWidth="1"/>
    <col min="18" max="18" width="51.00390625" style="0" customWidth="1"/>
  </cols>
  <sheetData>
    <row r="1" spans="1:14" ht="16.5" customHeight="1" thickBo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69.75" customHeight="1">
      <c r="A2" s="104"/>
      <c r="B2" s="224"/>
      <c r="C2" s="225"/>
      <c r="D2" s="212" t="s">
        <v>100</v>
      </c>
      <c r="E2" s="213"/>
      <c r="F2" s="213"/>
      <c r="G2" s="213"/>
      <c r="H2" s="213"/>
      <c r="I2" s="213"/>
      <c r="J2" s="214" t="s">
        <v>101</v>
      </c>
      <c r="K2" s="215"/>
      <c r="L2" s="216"/>
      <c r="M2" s="225"/>
      <c r="N2" s="226"/>
    </row>
    <row r="3" spans="1:14" ht="4.5" customHeight="1">
      <c r="A3" s="104"/>
      <c r="B3" s="78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80"/>
    </row>
    <row r="4" spans="1:14" ht="18" customHeight="1">
      <c r="A4" s="81"/>
      <c r="B4" s="218" t="s">
        <v>102</v>
      </c>
      <c r="C4" s="219"/>
      <c r="D4" s="220"/>
      <c r="E4" s="221"/>
      <c r="F4" s="222"/>
      <c r="G4" s="222"/>
      <c r="H4" s="222"/>
      <c r="I4" s="222"/>
      <c r="J4" s="222"/>
      <c r="K4" s="222"/>
      <c r="L4" s="222"/>
      <c r="M4" s="222"/>
      <c r="N4" s="223"/>
    </row>
    <row r="5" spans="1:14" ht="5.25" customHeight="1">
      <c r="A5" s="81"/>
      <c r="B5" s="82"/>
      <c r="C5" s="83"/>
      <c r="D5" s="83"/>
      <c r="E5" s="106"/>
      <c r="F5" s="106"/>
      <c r="G5" s="106"/>
      <c r="H5" s="106"/>
      <c r="I5" s="106"/>
      <c r="J5" s="106"/>
      <c r="K5" s="106"/>
      <c r="L5" s="106"/>
      <c r="M5" s="106"/>
      <c r="N5" s="85"/>
    </row>
    <row r="6" spans="1:14" ht="17.25" customHeight="1">
      <c r="A6" s="81"/>
      <c r="B6" s="196" t="s">
        <v>103</v>
      </c>
      <c r="C6" s="197"/>
      <c r="D6" s="197"/>
      <c r="E6" s="197"/>
      <c r="F6" s="197"/>
      <c r="G6" s="197"/>
      <c r="H6" s="197" t="s">
        <v>104</v>
      </c>
      <c r="I6" s="197"/>
      <c r="J6" s="197"/>
      <c r="K6" s="197"/>
      <c r="L6" s="198" t="s">
        <v>105</v>
      </c>
      <c r="M6" s="199"/>
      <c r="N6" s="200"/>
    </row>
    <row r="7" spans="1:14" ht="43.5" customHeight="1">
      <c r="A7" s="81"/>
      <c r="B7" s="193" t="s">
        <v>208</v>
      </c>
      <c r="C7" s="173"/>
      <c r="D7" s="173"/>
      <c r="E7" s="173"/>
      <c r="F7" s="173"/>
      <c r="G7" s="173"/>
      <c r="H7" s="173" t="s">
        <v>202</v>
      </c>
      <c r="I7" s="173"/>
      <c r="J7" s="173"/>
      <c r="K7" s="173"/>
      <c r="L7" s="201" t="s">
        <v>163</v>
      </c>
      <c r="M7" s="202"/>
      <c r="N7" s="203"/>
    </row>
    <row r="8" spans="1:14" ht="30" customHeight="1">
      <c r="A8" s="81"/>
      <c r="B8" s="194" t="s">
        <v>106</v>
      </c>
      <c r="C8" s="195"/>
      <c r="D8" s="195"/>
      <c r="E8" s="195"/>
      <c r="F8" s="195"/>
      <c r="G8" s="195"/>
      <c r="H8" s="195"/>
      <c r="I8" s="195"/>
      <c r="J8" s="195"/>
      <c r="K8" s="195"/>
      <c r="L8" s="204" t="s">
        <v>107</v>
      </c>
      <c r="M8" s="205"/>
      <c r="N8" s="206"/>
    </row>
    <row r="9" spans="1:14" ht="43.5" customHeight="1">
      <c r="A9" s="81"/>
      <c r="B9" s="227" t="s">
        <v>192</v>
      </c>
      <c r="C9" s="228"/>
      <c r="D9" s="228"/>
      <c r="E9" s="228"/>
      <c r="F9" s="228"/>
      <c r="G9" s="228"/>
      <c r="H9" s="228"/>
      <c r="I9" s="228"/>
      <c r="J9" s="228"/>
      <c r="K9" s="228"/>
      <c r="L9" s="209">
        <v>0.15</v>
      </c>
      <c r="M9" s="173"/>
      <c r="N9" s="174"/>
    </row>
    <row r="10" spans="1:14" ht="5.25" customHeight="1">
      <c r="A10" s="81"/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8"/>
      <c r="M10" s="89"/>
      <c r="N10" s="90"/>
    </row>
    <row r="11" spans="1:14" ht="15">
      <c r="A11" s="81"/>
      <c r="B11" s="175" t="s">
        <v>108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9"/>
    </row>
    <row r="12" spans="1:14" ht="43.5" customHeight="1">
      <c r="A12" s="81"/>
      <c r="B12" s="193" t="s">
        <v>210</v>
      </c>
      <c r="C12" s="173"/>
      <c r="D12" s="173"/>
      <c r="E12" s="173"/>
      <c r="F12" s="173"/>
      <c r="G12" s="173"/>
      <c r="H12" s="173" t="s">
        <v>211</v>
      </c>
      <c r="I12" s="173"/>
      <c r="J12" s="173"/>
      <c r="K12" s="173"/>
      <c r="L12" s="173"/>
      <c r="M12" s="173"/>
      <c r="N12" s="174"/>
    </row>
    <row r="13" spans="1:14" ht="5.25" customHeight="1">
      <c r="A13" s="81"/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3"/>
    </row>
    <row r="14" spans="1:14" ht="15">
      <c r="A14" s="81"/>
      <c r="B14" s="175" t="s">
        <v>109</v>
      </c>
      <c r="C14" s="176"/>
      <c r="D14" s="176"/>
      <c r="E14" s="176"/>
      <c r="F14" s="176"/>
      <c r="G14" s="176"/>
      <c r="H14" s="176" t="s">
        <v>110</v>
      </c>
      <c r="I14" s="176"/>
      <c r="J14" s="176"/>
      <c r="K14" s="176"/>
      <c r="L14" s="176"/>
      <c r="M14" s="176"/>
      <c r="N14" s="179"/>
    </row>
    <row r="15" spans="1:14" ht="43.5" customHeight="1">
      <c r="A15" s="81"/>
      <c r="B15" s="193" t="s">
        <v>184</v>
      </c>
      <c r="C15" s="173"/>
      <c r="D15" s="173"/>
      <c r="E15" s="173"/>
      <c r="F15" s="173"/>
      <c r="G15" s="173"/>
      <c r="H15" s="173" t="s">
        <v>209</v>
      </c>
      <c r="I15" s="173"/>
      <c r="J15" s="173"/>
      <c r="K15" s="173"/>
      <c r="L15" s="173"/>
      <c r="M15" s="173"/>
      <c r="N15" s="174"/>
    </row>
    <row r="16" spans="1:14" ht="5.25" customHeight="1">
      <c r="A16" s="81"/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</row>
    <row r="17" spans="1:14" ht="15">
      <c r="A17" s="81"/>
      <c r="B17" s="194" t="s">
        <v>111</v>
      </c>
      <c r="C17" s="195"/>
      <c r="D17" s="195"/>
      <c r="E17" s="195" t="s">
        <v>112</v>
      </c>
      <c r="F17" s="195"/>
      <c r="G17" s="195"/>
      <c r="H17" s="178" t="s">
        <v>113</v>
      </c>
      <c r="I17" s="176"/>
      <c r="J17" s="176"/>
      <c r="K17" s="176"/>
      <c r="L17" s="176"/>
      <c r="M17" s="176"/>
      <c r="N17" s="179"/>
    </row>
    <row r="18" spans="1:14" ht="48" customHeight="1">
      <c r="A18" s="81"/>
      <c r="B18" s="170">
        <v>0</v>
      </c>
      <c r="C18" s="171"/>
      <c r="D18" s="171"/>
      <c r="E18" s="172"/>
      <c r="F18" s="172"/>
      <c r="G18" s="172"/>
      <c r="H18" s="173" t="s">
        <v>186</v>
      </c>
      <c r="I18" s="173"/>
      <c r="J18" s="173"/>
      <c r="K18" s="173"/>
      <c r="L18" s="173"/>
      <c r="M18" s="173"/>
      <c r="N18" s="174"/>
    </row>
    <row r="19" spans="1:14" ht="15">
      <c r="A19" s="81"/>
      <c r="B19" s="175" t="s">
        <v>114</v>
      </c>
      <c r="C19" s="176"/>
      <c r="D19" s="176"/>
      <c r="E19" s="176"/>
      <c r="F19" s="176"/>
      <c r="G19" s="177"/>
      <c r="H19" s="178" t="s">
        <v>115</v>
      </c>
      <c r="I19" s="176"/>
      <c r="J19" s="176"/>
      <c r="K19" s="176"/>
      <c r="L19" s="176"/>
      <c r="M19" s="176"/>
      <c r="N19" s="179"/>
    </row>
    <row r="20" spans="1:14" ht="43.5" customHeight="1">
      <c r="A20" s="81"/>
      <c r="B20" s="180" t="s">
        <v>174</v>
      </c>
      <c r="C20" s="171"/>
      <c r="D20" s="171"/>
      <c r="E20" s="171"/>
      <c r="F20" s="171"/>
      <c r="G20" s="181"/>
      <c r="H20" s="182" t="s">
        <v>177</v>
      </c>
      <c r="I20" s="171"/>
      <c r="J20" s="171"/>
      <c r="K20" s="171"/>
      <c r="L20" s="171"/>
      <c r="M20" s="171"/>
      <c r="N20" s="183"/>
    </row>
    <row r="21" spans="1:14" ht="3.75" customHeight="1">
      <c r="A21" s="81"/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6"/>
    </row>
    <row r="22" spans="2:14" s="97" customFormat="1" ht="76.5" customHeight="1">
      <c r="B22" s="166" t="s">
        <v>116</v>
      </c>
      <c r="C22" s="167"/>
      <c r="D22" s="167"/>
      <c r="E22" s="167"/>
      <c r="F22" s="167"/>
      <c r="G22" s="168"/>
      <c r="H22" s="187" t="s">
        <v>117</v>
      </c>
      <c r="I22" s="188"/>
      <c r="J22" s="98" t="s">
        <v>207</v>
      </c>
      <c r="K22" s="189" t="s">
        <v>212</v>
      </c>
      <c r="L22" s="190"/>
      <c r="M22" s="190"/>
      <c r="N22" s="191"/>
    </row>
    <row r="23" spans="2:14" s="97" customFormat="1" ht="29.25" customHeight="1">
      <c r="B23" s="184"/>
      <c r="C23" s="185"/>
      <c r="D23" s="185"/>
      <c r="E23" s="185"/>
      <c r="F23" s="185"/>
      <c r="G23" s="186"/>
      <c r="H23" s="187" t="s">
        <v>118</v>
      </c>
      <c r="I23" s="188"/>
      <c r="J23" s="98" t="s">
        <v>207</v>
      </c>
      <c r="K23" s="187"/>
      <c r="L23" s="192"/>
      <c r="M23" s="192"/>
      <c r="N23" s="188"/>
    </row>
    <row r="24" spans="2:14" ht="59.25" customHeight="1">
      <c r="B24" s="166" t="s">
        <v>119</v>
      </c>
      <c r="C24" s="167"/>
      <c r="D24" s="167"/>
      <c r="E24" s="167"/>
      <c r="F24" s="167"/>
      <c r="G24" s="168"/>
      <c r="H24" s="229" t="s">
        <v>88</v>
      </c>
      <c r="I24" s="229"/>
      <c r="J24" s="229"/>
      <c r="K24" s="229"/>
      <c r="L24" s="229"/>
      <c r="M24" s="229"/>
      <c r="N24" s="229"/>
    </row>
    <row r="25" spans="2:14" ht="15" customHeight="1" hidden="1">
      <c r="B25" s="163" t="s">
        <v>120</v>
      </c>
      <c r="C25" s="163"/>
      <c r="D25" s="163" t="s">
        <v>121</v>
      </c>
      <c r="E25" s="163"/>
      <c r="F25" s="163"/>
      <c r="G25" s="163" t="s">
        <v>122</v>
      </c>
      <c r="H25" s="163"/>
      <c r="I25" s="163"/>
      <c r="J25" s="163"/>
      <c r="K25" s="163"/>
      <c r="L25" s="163"/>
      <c r="M25" s="163"/>
      <c r="N25" s="163"/>
    </row>
    <row r="26" spans="2:14" ht="37.5" customHeight="1" hidden="1">
      <c r="B26" s="162">
        <v>4</v>
      </c>
      <c r="C26" s="162"/>
      <c r="D26" s="164" t="s">
        <v>123</v>
      </c>
      <c r="E26" s="162"/>
      <c r="F26" s="162"/>
      <c r="G26" s="165" t="s">
        <v>124</v>
      </c>
      <c r="H26" s="165"/>
      <c r="I26" s="165"/>
      <c r="J26" s="165"/>
      <c r="K26" s="165"/>
      <c r="L26" s="165"/>
      <c r="M26" s="165"/>
      <c r="N26" s="165"/>
    </row>
    <row r="27" spans="2:14" ht="15" customHeight="1" hidden="1">
      <c r="B27" s="99" t="s">
        <v>125</v>
      </c>
      <c r="C27" s="112" t="s">
        <v>126</v>
      </c>
      <c r="D27" s="112"/>
      <c r="E27" s="112"/>
      <c r="F27" s="112"/>
      <c r="G27" s="112" t="s">
        <v>127</v>
      </c>
      <c r="H27" s="112"/>
      <c r="I27" s="112"/>
      <c r="J27" s="112"/>
      <c r="K27" s="112" t="s">
        <v>128</v>
      </c>
      <c r="L27" s="112"/>
      <c r="M27" s="112"/>
      <c r="N27" s="112"/>
    </row>
    <row r="28" spans="2:14" ht="15" customHeight="1" hidden="1">
      <c r="B28" s="99" t="s">
        <v>129</v>
      </c>
      <c r="C28" s="112" t="s">
        <v>130</v>
      </c>
      <c r="D28" s="112"/>
      <c r="E28" s="112"/>
      <c r="F28" s="112"/>
      <c r="G28" s="112" t="s">
        <v>131</v>
      </c>
      <c r="H28" s="112"/>
      <c r="I28" s="112"/>
      <c r="J28" s="112"/>
      <c r="K28" s="112" t="s">
        <v>132</v>
      </c>
      <c r="L28" s="112"/>
      <c r="M28" s="112"/>
      <c r="N28" s="112"/>
    </row>
    <row r="29" spans="2:14" ht="45" customHeight="1" hidden="1">
      <c r="B29" s="99" t="s">
        <v>133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</row>
    <row r="30" spans="2:14" ht="15" customHeight="1" hidden="1">
      <c r="B30" s="163" t="s">
        <v>134</v>
      </c>
      <c r="C30" s="163"/>
      <c r="D30" s="163"/>
      <c r="E30" s="163"/>
      <c r="F30" s="163"/>
      <c r="G30" s="163" t="s">
        <v>135</v>
      </c>
      <c r="H30" s="163"/>
      <c r="I30" s="163"/>
      <c r="J30" s="163"/>
      <c r="K30" s="163" t="s">
        <v>136</v>
      </c>
      <c r="L30" s="163"/>
      <c r="M30" s="163"/>
      <c r="N30" s="163"/>
    </row>
    <row r="192" ht="15">
      <c r="R192" s="100" t="s">
        <v>137</v>
      </c>
    </row>
    <row r="193" ht="15">
      <c r="R193" s="100" t="s">
        <v>138</v>
      </c>
    </row>
    <row r="194" ht="15">
      <c r="R194" s="100" t="s">
        <v>139</v>
      </c>
    </row>
    <row r="195" ht="15">
      <c r="R195" s="100" t="s">
        <v>14</v>
      </c>
    </row>
    <row r="196" ht="15">
      <c r="R196" s="100" t="s">
        <v>140</v>
      </c>
    </row>
    <row r="197" ht="15">
      <c r="R197" s="100" t="s">
        <v>141</v>
      </c>
    </row>
    <row r="198" ht="15">
      <c r="R198" s="100" t="s">
        <v>142</v>
      </c>
    </row>
    <row r="199" ht="15">
      <c r="R199" s="100" t="s">
        <v>143</v>
      </c>
    </row>
    <row r="200" ht="15">
      <c r="R200" s="100" t="s">
        <v>144</v>
      </c>
    </row>
    <row r="201" ht="15">
      <c r="R201" s="100" t="s">
        <v>145</v>
      </c>
    </row>
    <row r="202" ht="15">
      <c r="R202" s="100" t="s">
        <v>146</v>
      </c>
    </row>
    <row r="203" ht="15">
      <c r="R203" s="100" t="s">
        <v>147</v>
      </c>
    </row>
    <row r="204" ht="15">
      <c r="R204" s="100" t="s">
        <v>148</v>
      </c>
    </row>
    <row r="205" ht="15">
      <c r="R205" s="100" t="s">
        <v>149</v>
      </c>
    </row>
    <row r="206" ht="15">
      <c r="R206" s="100" t="s">
        <v>150</v>
      </c>
    </row>
    <row r="207" ht="15">
      <c r="R207" s="100" t="s">
        <v>151</v>
      </c>
    </row>
    <row r="208" ht="15">
      <c r="R208" s="100" t="s">
        <v>152</v>
      </c>
    </row>
    <row r="209" ht="15">
      <c r="R209" s="100" t="s">
        <v>153</v>
      </c>
    </row>
    <row r="210" ht="15">
      <c r="R210" s="100" t="s">
        <v>154</v>
      </c>
    </row>
    <row r="211" ht="15">
      <c r="R211" s="100" t="s">
        <v>155</v>
      </c>
    </row>
    <row r="215" ht="15">
      <c r="R215" s="100" t="s">
        <v>156</v>
      </c>
    </row>
    <row r="216" ht="15">
      <c r="R216" s="100" t="s">
        <v>157</v>
      </c>
    </row>
    <row r="217" ht="15">
      <c r="R217" s="100" t="s">
        <v>158</v>
      </c>
    </row>
    <row r="218" ht="15">
      <c r="R218" s="100" t="s">
        <v>159</v>
      </c>
    </row>
    <row r="219" ht="15">
      <c r="R219" s="100" t="s">
        <v>160</v>
      </c>
    </row>
    <row r="220" ht="15">
      <c r="R220" s="100" t="s">
        <v>161</v>
      </c>
    </row>
    <row r="221" ht="15">
      <c r="R221" s="100" t="s">
        <v>162</v>
      </c>
    </row>
    <row r="223" ht="15">
      <c r="R223" s="100" t="s">
        <v>163</v>
      </c>
    </row>
    <row r="224" ht="15">
      <c r="R224" s="100" t="s">
        <v>164</v>
      </c>
    </row>
    <row r="225" ht="15">
      <c r="R225" s="100" t="s">
        <v>165</v>
      </c>
    </row>
    <row r="227" ht="15">
      <c r="R227" s="100" t="s">
        <v>166</v>
      </c>
    </row>
    <row r="228" ht="15">
      <c r="R228" s="100" t="s">
        <v>167</v>
      </c>
    </row>
    <row r="229" ht="15">
      <c r="R229" s="100" t="s">
        <v>168</v>
      </c>
    </row>
    <row r="230" ht="15">
      <c r="R230" s="100" t="s">
        <v>169</v>
      </c>
    </row>
    <row r="232" ht="15">
      <c r="R232" s="100" t="s">
        <v>170</v>
      </c>
    </row>
    <row r="233" ht="15">
      <c r="R233" s="100" t="s">
        <v>171</v>
      </c>
    </row>
    <row r="234" ht="15">
      <c r="R234" s="100" t="s">
        <v>172</v>
      </c>
    </row>
    <row r="235" ht="15">
      <c r="R235" s="100" t="s">
        <v>173</v>
      </c>
    </row>
    <row r="237" ht="15">
      <c r="R237" s="100" t="s">
        <v>174</v>
      </c>
    </row>
    <row r="238" ht="15">
      <c r="R238" s="100" t="s">
        <v>175</v>
      </c>
    </row>
    <row r="239" ht="15">
      <c r="R239" s="100" t="s">
        <v>176</v>
      </c>
    </row>
    <row r="241" ht="15">
      <c r="R241" s="100" t="s">
        <v>177</v>
      </c>
    </row>
    <row r="242" ht="15">
      <c r="R242" s="100" t="s">
        <v>178</v>
      </c>
    </row>
  </sheetData>
  <sheetProtection/>
  <mergeCells count="58">
    <mergeCell ref="B2:C2"/>
    <mergeCell ref="D2:I2"/>
    <mergeCell ref="J2:L2"/>
    <mergeCell ref="M2:N2"/>
    <mergeCell ref="B4:D4"/>
    <mergeCell ref="E4:N4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14:G14"/>
    <mergeCell ref="H14:N14"/>
    <mergeCell ref="B15:G15"/>
    <mergeCell ref="H15:N15"/>
    <mergeCell ref="B17:D17"/>
    <mergeCell ref="E17:G17"/>
    <mergeCell ref="H17:N17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25:C25"/>
    <mergeCell ref="D25:F25"/>
    <mergeCell ref="G25:N25"/>
    <mergeCell ref="B26:C26"/>
    <mergeCell ref="D26:F26"/>
    <mergeCell ref="G26:N26"/>
    <mergeCell ref="C27:F27"/>
    <mergeCell ref="G27:J27"/>
    <mergeCell ref="K27:N27"/>
    <mergeCell ref="C28:F28"/>
    <mergeCell ref="G28:J28"/>
    <mergeCell ref="K28:N28"/>
    <mergeCell ref="C29:F29"/>
    <mergeCell ref="G29:J29"/>
    <mergeCell ref="K29:N29"/>
    <mergeCell ref="B30:F30"/>
    <mergeCell ref="G30:J30"/>
    <mergeCell ref="K30:N30"/>
  </mergeCells>
  <dataValidations count="4">
    <dataValidation type="list" allowBlank="1" showInputMessage="1" showErrorMessage="1" sqref="H20:N20">
      <formula1>$R$241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E4:N4">
      <formula1>$R$192:$R$211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66FF"/>
  </sheetPr>
  <dimension ref="A1:R242"/>
  <sheetViews>
    <sheetView zoomScalePageLayoutView="0" workbookViewId="0" topLeftCell="A1">
      <selection activeCell="B9" sqref="B9:K9"/>
    </sheetView>
  </sheetViews>
  <sheetFormatPr defaultColWidth="11.421875" defaultRowHeight="15"/>
  <cols>
    <col min="1" max="1" width="2.8515625" style="0" customWidth="1"/>
    <col min="2" max="2" width="10.57421875" style="0" customWidth="1"/>
    <col min="3" max="14" width="9.421875" style="0" customWidth="1"/>
    <col min="18" max="18" width="51.00390625" style="0" customWidth="1"/>
  </cols>
  <sheetData>
    <row r="1" spans="1:14" ht="16.5" customHeight="1" thickBo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69.75" customHeight="1">
      <c r="A2" s="104"/>
      <c r="B2" s="224"/>
      <c r="C2" s="225"/>
      <c r="D2" s="212" t="s">
        <v>100</v>
      </c>
      <c r="E2" s="213"/>
      <c r="F2" s="213"/>
      <c r="G2" s="213"/>
      <c r="H2" s="213"/>
      <c r="I2" s="213"/>
      <c r="J2" s="214" t="s">
        <v>101</v>
      </c>
      <c r="K2" s="215"/>
      <c r="L2" s="216"/>
      <c r="M2" s="225"/>
      <c r="N2" s="226"/>
    </row>
    <row r="3" spans="1:14" ht="4.5" customHeight="1">
      <c r="A3" s="104"/>
      <c r="B3" s="78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80"/>
    </row>
    <row r="4" spans="1:14" ht="18" customHeight="1">
      <c r="A4" s="81"/>
      <c r="B4" s="218" t="s">
        <v>102</v>
      </c>
      <c r="C4" s="219"/>
      <c r="D4" s="220"/>
      <c r="E4" s="221"/>
      <c r="F4" s="222"/>
      <c r="G4" s="222"/>
      <c r="H4" s="222"/>
      <c r="I4" s="222"/>
      <c r="J4" s="222"/>
      <c r="K4" s="222"/>
      <c r="L4" s="222"/>
      <c r="M4" s="222"/>
      <c r="N4" s="223"/>
    </row>
    <row r="5" spans="1:14" ht="5.25" customHeight="1">
      <c r="A5" s="81"/>
      <c r="B5" s="82"/>
      <c r="C5" s="83"/>
      <c r="D5" s="83"/>
      <c r="E5" s="106"/>
      <c r="F5" s="106"/>
      <c r="G5" s="106"/>
      <c r="H5" s="106"/>
      <c r="I5" s="106"/>
      <c r="J5" s="106"/>
      <c r="K5" s="106"/>
      <c r="L5" s="106"/>
      <c r="M5" s="106"/>
      <c r="N5" s="85"/>
    </row>
    <row r="6" spans="1:14" ht="17.25" customHeight="1">
      <c r="A6" s="81"/>
      <c r="B6" s="196" t="s">
        <v>103</v>
      </c>
      <c r="C6" s="197"/>
      <c r="D6" s="197"/>
      <c r="E6" s="197"/>
      <c r="F6" s="197"/>
      <c r="G6" s="197"/>
      <c r="H6" s="197" t="s">
        <v>104</v>
      </c>
      <c r="I6" s="197"/>
      <c r="J6" s="197"/>
      <c r="K6" s="197"/>
      <c r="L6" s="198" t="s">
        <v>105</v>
      </c>
      <c r="M6" s="199"/>
      <c r="N6" s="200"/>
    </row>
    <row r="7" spans="1:14" ht="43.5" customHeight="1">
      <c r="A7" s="81"/>
      <c r="B7" s="193" t="s">
        <v>215</v>
      </c>
      <c r="C7" s="173"/>
      <c r="D7" s="173"/>
      <c r="E7" s="173"/>
      <c r="F7" s="173"/>
      <c r="G7" s="173"/>
      <c r="H7" s="173" t="s">
        <v>202</v>
      </c>
      <c r="I7" s="173"/>
      <c r="J7" s="173"/>
      <c r="K7" s="173"/>
      <c r="L7" s="201" t="s">
        <v>164</v>
      </c>
      <c r="M7" s="202"/>
      <c r="N7" s="203"/>
    </row>
    <row r="8" spans="1:14" ht="30" customHeight="1">
      <c r="A8" s="81"/>
      <c r="B8" s="194" t="s">
        <v>106</v>
      </c>
      <c r="C8" s="195"/>
      <c r="D8" s="195"/>
      <c r="E8" s="195"/>
      <c r="F8" s="195"/>
      <c r="G8" s="195"/>
      <c r="H8" s="195"/>
      <c r="I8" s="195"/>
      <c r="J8" s="195"/>
      <c r="K8" s="195"/>
      <c r="L8" s="204" t="s">
        <v>107</v>
      </c>
      <c r="M8" s="205"/>
      <c r="N8" s="206"/>
    </row>
    <row r="9" spans="1:14" ht="43.5" customHeight="1">
      <c r="A9" s="81"/>
      <c r="B9" s="227" t="s">
        <v>191</v>
      </c>
      <c r="C9" s="228"/>
      <c r="D9" s="228"/>
      <c r="E9" s="228"/>
      <c r="F9" s="228"/>
      <c r="G9" s="228"/>
      <c r="H9" s="228"/>
      <c r="I9" s="228"/>
      <c r="J9" s="228"/>
      <c r="K9" s="228"/>
      <c r="L9" s="209">
        <v>0.1</v>
      </c>
      <c r="M9" s="173"/>
      <c r="N9" s="174"/>
    </row>
    <row r="10" spans="1:14" ht="5.25" customHeight="1">
      <c r="A10" s="81"/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8"/>
      <c r="M10" s="89"/>
      <c r="N10" s="90"/>
    </row>
    <row r="11" spans="1:14" ht="15">
      <c r="A11" s="81"/>
      <c r="B11" s="175" t="s">
        <v>108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9"/>
    </row>
    <row r="12" spans="1:14" ht="43.5" customHeight="1">
      <c r="A12" s="81"/>
      <c r="B12" s="193" t="s">
        <v>213</v>
      </c>
      <c r="C12" s="173"/>
      <c r="D12" s="173"/>
      <c r="E12" s="173"/>
      <c r="F12" s="173"/>
      <c r="G12" s="173"/>
      <c r="H12" s="173" t="s">
        <v>214</v>
      </c>
      <c r="I12" s="173"/>
      <c r="J12" s="173"/>
      <c r="K12" s="173"/>
      <c r="L12" s="173"/>
      <c r="M12" s="173"/>
      <c r="N12" s="174"/>
    </row>
    <row r="13" spans="1:14" ht="5.25" customHeight="1">
      <c r="A13" s="81"/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3"/>
    </row>
    <row r="14" spans="1:14" ht="15">
      <c r="A14" s="81"/>
      <c r="B14" s="175" t="s">
        <v>109</v>
      </c>
      <c r="C14" s="176"/>
      <c r="D14" s="176"/>
      <c r="E14" s="176"/>
      <c r="F14" s="176"/>
      <c r="G14" s="176"/>
      <c r="H14" s="176" t="s">
        <v>110</v>
      </c>
      <c r="I14" s="176"/>
      <c r="J14" s="176"/>
      <c r="K14" s="176"/>
      <c r="L14" s="176"/>
      <c r="M14" s="176"/>
      <c r="N14" s="179"/>
    </row>
    <row r="15" spans="1:14" ht="43.5" customHeight="1">
      <c r="A15" s="81"/>
      <c r="B15" s="193" t="s">
        <v>184</v>
      </c>
      <c r="C15" s="173"/>
      <c r="D15" s="173"/>
      <c r="E15" s="173"/>
      <c r="F15" s="173"/>
      <c r="G15" s="173"/>
      <c r="H15" s="173" t="s">
        <v>209</v>
      </c>
      <c r="I15" s="173"/>
      <c r="J15" s="173"/>
      <c r="K15" s="173"/>
      <c r="L15" s="173"/>
      <c r="M15" s="173"/>
      <c r="N15" s="174"/>
    </row>
    <row r="16" spans="1:14" ht="5.25" customHeight="1">
      <c r="A16" s="81"/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</row>
    <row r="17" spans="1:14" ht="15">
      <c r="A17" s="81"/>
      <c r="B17" s="194" t="s">
        <v>111</v>
      </c>
      <c r="C17" s="195"/>
      <c r="D17" s="195"/>
      <c r="E17" s="195" t="s">
        <v>112</v>
      </c>
      <c r="F17" s="195"/>
      <c r="G17" s="195"/>
      <c r="H17" s="178" t="s">
        <v>113</v>
      </c>
      <c r="I17" s="176"/>
      <c r="J17" s="176"/>
      <c r="K17" s="176"/>
      <c r="L17" s="176"/>
      <c r="M17" s="176"/>
      <c r="N17" s="179"/>
    </row>
    <row r="18" spans="1:14" ht="48" customHeight="1">
      <c r="A18" s="81"/>
      <c r="B18" s="170">
        <v>0</v>
      </c>
      <c r="C18" s="171"/>
      <c r="D18" s="171"/>
      <c r="E18" s="172"/>
      <c r="F18" s="172"/>
      <c r="G18" s="172"/>
      <c r="H18" s="173" t="s">
        <v>186</v>
      </c>
      <c r="I18" s="173"/>
      <c r="J18" s="173"/>
      <c r="K18" s="173"/>
      <c r="L18" s="173"/>
      <c r="M18" s="173"/>
      <c r="N18" s="174"/>
    </row>
    <row r="19" spans="1:14" ht="15">
      <c r="A19" s="81"/>
      <c r="B19" s="175" t="s">
        <v>114</v>
      </c>
      <c r="C19" s="176"/>
      <c r="D19" s="176"/>
      <c r="E19" s="176"/>
      <c r="F19" s="176"/>
      <c r="G19" s="177"/>
      <c r="H19" s="178" t="s">
        <v>115</v>
      </c>
      <c r="I19" s="176"/>
      <c r="J19" s="176"/>
      <c r="K19" s="176"/>
      <c r="L19" s="176"/>
      <c r="M19" s="176"/>
      <c r="N19" s="179"/>
    </row>
    <row r="20" spans="1:14" ht="43.5" customHeight="1">
      <c r="A20" s="81"/>
      <c r="B20" s="180" t="s">
        <v>174</v>
      </c>
      <c r="C20" s="171"/>
      <c r="D20" s="171"/>
      <c r="E20" s="171"/>
      <c r="F20" s="171"/>
      <c r="G20" s="181"/>
      <c r="H20" s="182" t="s">
        <v>177</v>
      </c>
      <c r="I20" s="171"/>
      <c r="J20" s="171"/>
      <c r="K20" s="171"/>
      <c r="L20" s="171"/>
      <c r="M20" s="171"/>
      <c r="N20" s="183"/>
    </row>
    <row r="21" spans="1:14" ht="3.75" customHeight="1">
      <c r="A21" s="81"/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6"/>
    </row>
    <row r="22" spans="2:14" s="97" customFormat="1" ht="76.5" customHeight="1">
      <c r="B22" s="166" t="s">
        <v>116</v>
      </c>
      <c r="C22" s="167"/>
      <c r="D22" s="167"/>
      <c r="E22" s="167"/>
      <c r="F22" s="167"/>
      <c r="G22" s="168"/>
      <c r="H22" s="187" t="s">
        <v>117</v>
      </c>
      <c r="I22" s="188"/>
      <c r="J22" s="98" t="s">
        <v>207</v>
      </c>
      <c r="K22" s="189" t="s">
        <v>212</v>
      </c>
      <c r="L22" s="190"/>
      <c r="M22" s="190"/>
      <c r="N22" s="191"/>
    </row>
    <row r="23" spans="2:14" s="97" customFormat="1" ht="29.25" customHeight="1">
      <c r="B23" s="184"/>
      <c r="C23" s="185"/>
      <c r="D23" s="185"/>
      <c r="E23" s="185"/>
      <c r="F23" s="185"/>
      <c r="G23" s="186"/>
      <c r="H23" s="187" t="s">
        <v>118</v>
      </c>
      <c r="I23" s="188"/>
      <c r="J23" s="98" t="s">
        <v>207</v>
      </c>
      <c r="K23" s="187"/>
      <c r="L23" s="192"/>
      <c r="M23" s="192"/>
      <c r="N23" s="188"/>
    </row>
    <row r="24" spans="2:14" ht="59.25" customHeight="1">
      <c r="B24" s="166" t="s">
        <v>119</v>
      </c>
      <c r="C24" s="167"/>
      <c r="D24" s="167"/>
      <c r="E24" s="167"/>
      <c r="F24" s="167"/>
      <c r="G24" s="168"/>
      <c r="H24" s="229" t="s">
        <v>88</v>
      </c>
      <c r="I24" s="229"/>
      <c r="J24" s="229"/>
      <c r="K24" s="229"/>
      <c r="L24" s="229"/>
      <c r="M24" s="229"/>
      <c r="N24" s="229"/>
    </row>
    <row r="25" spans="2:14" ht="15" customHeight="1" hidden="1">
      <c r="B25" s="163" t="s">
        <v>120</v>
      </c>
      <c r="C25" s="163"/>
      <c r="D25" s="163" t="s">
        <v>121</v>
      </c>
      <c r="E25" s="163"/>
      <c r="F25" s="163"/>
      <c r="G25" s="163" t="s">
        <v>122</v>
      </c>
      <c r="H25" s="163"/>
      <c r="I25" s="163"/>
      <c r="J25" s="163"/>
      <c r="K25" s="163"/>
      <c r="L25" s="163"/>
      <c r="M25" s="163"/>
      <c r="N25" s="163"/>
    </row>
    <row r="26" spans="2:14" ht="37.5" customHeight="1" hidden="1">
      <c r="B26" s="162">
        <v>4</v>
      </c>
      <c r="C26" s="162"/>
      <c r="D26" s="164" t="s">
        <v>123</v>
      </c>
      <c r="E26" s="162"/>
      <c r="F26" s="162"/>
      <c r="G26" s="165" t="s">
        <v>124</v>
      </c>
      <c r="H26" s="165"/>
      <c r="I26" s="165"/>
      <c r="J26" s="165"/>
      <c r="K26" s="165"/>
      <c r="L26" s="165"/>
      <c r="M26" s="165"/>
      <c r="N26" s="165"/>
    </row>
    <row r="27" spans="2:14" ht="15" customHeight="1" hidden="1">
      <c r="B27" s="99" t="s">
        <v>125</v>
      </c>
      <c r="C27" s="112" t="s">
        <v>126</v>
      </c>
      <c r="D27" s="112"/>
      <c r="E27" s="112"/>
      <c r="F27" s="112"/>
      <c r="G27" s="112" t="s">
        <v>127</v>
      </c>
      <c r="H27" s="112"/>
      <c r="I27" s="112"/>
      <c r="J27" s="112"/>
      <c r="K27" s="112" t="s">
        <v>128</v>
      </c>
      <c r="L27" s="112"/>
      <c r="M27" s="112"/>
      <c r="N27" s="112"/>
    </row>
    <row r="28" spans="2:14" ht="15" customHeight="1" hidden="1">
      <c r="B28" s="99" t="s">
        <v>129</v>
      </c>
      <c r="C28" s="112" t="s">
        <v>130</v>
      </c>
      <c r="D28" s="112"/>
      <c r="E28" s="112"/>
      <c r="F28" s="112"/>
      <c r="G28" s="112" t="s">
        <v>131</v>
      </c>
      <c r="H28" s="112"/>
      <c r="I28" s="112"/>
      <c r="J28" s="112"/>
      <c r="K28" s="112" t="s">
        <v>132</v>
      </c>
      <c r="L28" s="112"/>
      <c r="M28" s="112"/>
      <c r="N28" s="112"/>
    </row>
    <row r="29" spans="2:14" ht="45" customHeight="1" hidden="1">
      <c r="B29" s="99" t="s">
        <v>133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</row>
    <row r="30" spans="2:14" ht="15" customHeight="1" hidden="1">
      <c r="B30" s="163" t="s">
        <v>134</v>
      </c>
      <c r="C30" s="163"/>
      <c r="D30" s="163"/>
      <c r="E30" s="163"/>
      <c r="F30" s="163"/>
      <c r="G30" s="163" t="s">
        <v>135</v>
      </c>
      <c r="H30" s="163"/>
      <c r="I30" s="163"/>
      <c r="J30" s="163"/>
      <c r="K30" s="163" t="s">
        <v>136</v>
      </c>
      <c r="L30" s="163"/>
      <c r="M30" s="163"/>
      <c r="N30" s="163"/>
    </row>
    <row r="192" ht="15">
      <c r="R192" s="100" t="s">
        <v>137</v>
      </c>
    </row>
    <row r="193" ht="15">
      <c r="R193" s="100" t="s">
        <v>138</v>
      </c>
    </row>
    <row r="194" ht="15">
      <c r="R194" s="100" t="s">
        <v>139</v>
      </c>
    </row>
    <row r="195" ht="15">
      <c r="R195" s="100" t="s">
        <v>14</v>
      </c>
    </row>
    <row r="196" ht="15">
      <c r="R196" s="100" t="s">
        <v>140</v>
      </c>
    </row>
    <row r="197" ht="15">
      <c r="R197" s="100" t="s">
        <v>141</v>
      </c>
    </row>
    <row r="198" ht="15">
      <c r="R198" s="100" t="s">
        <v>142</v>
      </c>
    </row>
    <row r="199" ht="15">
      <c r="R199" s="100" t="s">
        <v>143</v>
      </c>
    </row>
    <row r="200" ht="15">
      <c r="R200" s="100" t="s">
        <v>144</v>
      </c>
    </row>
    <row r="201" ht="15">
      <c r="R201" s="100" t="s">
        <v>145</v>
      </c>
    </row>
    <row r="202" ht="15">
      <c r="R202" s="100" t="s">
        <v>146</v>
      </c>
    </row>
    <row r="203" ht="15">
      <c r="R203" s="100" t="s">
        <v>147</v>
      </c>
    </row>
    <row r="204" ht="15">
      <c r="R204" s="100" t="s">
        <v>148</v>
      </c>
    </row>
    <row r="205" ht="15">
      <c r="R205" s="100" t="s">
        <v>149</v>
      </c>
    </row>
    <row r="206" ht="15">
      <c r="R206" s="100" t="s">
        <v>150</v>
      </c>
    </row>
    <row r="207" ht="15">
      <c r="R207" s="100" t="s">
        <v>151</v>
      </c>
    </row>
    <row r="208" ht="15">
      <c r="R208" s="100" t="s">
        <v>152</v>
      </c>
    </row>
    <row r="209" ht="15">
      <c r="R209" s="100" t="s">
        <v>153</v>
      </c>
    </row>
    <row r="210" ht="15">
      <c r="R210" s="100" t="s">
        <v>154</v>
      </c>
    </row>
    <row r="211" ht="15">
      <c r="R211" s="100" t="s">
        <v>155</v>
      </c>
    </row>
    <row r="215" ht="15">
      <c r="R215" s="100" t="s">
        <v>156</v>
      </c>
    </row>
    <row r="216" ht="15">
      <c r="R216" s="100" t="s">
        <v>157</v>
      </c>
    </row>
    <row r="217" ht="15">
      <c r="R217" s="100" t="s">
        <v>158</v>
      </c>
    </row>
    <row r="218" ht="15">
      <c r="R218" s="100" t="s">
        <v>159</v>
      </c>
    </row>
    <row r="219" ht="15">
      <c r="R219" s="100" t="s">
        <v>160</v>
      </c>
    </row>
    <row r="220" ht="15">
      <c r="R220" s="100" t="s">
        <v>161</v>
      </c>
    </row>
    <row r="221" ht="15">
      <c r="R221" s="100" t="s">
        <v>162</v>
      </c>
    </row>
    <row r="223" ht="15">
      <c r="R223" s="100" t="s">
        <v>163</v>
      </c>
    </row>
    <row r="224" ht="15">
      <c r="R224" s="100" t="s">
        <v>164</v>
      </c>
    </row>
    <row r="225" ht="15">
      <c r="R225" s="100" t="s">
        <v>165</v>
      </c>
    </row>
    <row r="227" ht="15">
      <c r="R227" s="100" t="s">
        <v>166</v>
      </c>
    </row>
    <row r="228" ht="15">
      <c r="R228" s="100" t="s">
        <v>167</v>
      </c>
    </row>
    <row r="229" ht="15">
      <c r="R229" s="100" t="s">
        <v>168</v>
      </c>
    </row>
    <row r="230" ht="15">
      <c r="R230" s="100" t="s">
        <v>169</v>
      </c>
    </row>
    <row r="232" ht="15">
      <c r="R232" s="100" t="s">
        <v>170</v>
      </c>
    </row>
    <row r="233" ht="15">
      <c r="R233" s="100" t="s">
        <v>171</v>
      </c>
    </row>
    <row r="234" ht="15">
      <c r="R234" s="100" t="s">
        <v>172</v>
      </c>
    </row>
    <row r="235" ht="15">
      <c r="R235" s="100" t="s">
        <v>173</v>
      </c>
    </row>
    <row r="237" ht="15">
      <c r="R237" s="100" t="s">
        <v>174</v>
      </c>
    </row>
    <row r="238" ht="15">
      <c r="R238" s="100" t="s">
        <v>175</v>
      </c>
    </row>
    <row r="239" ht="15">
      <c r="R239" s="100" t="s">
        <v>176</v>
      </c>
    </row>
    <row r="241" ht="15">
      <c r="R241" s="100" t="s">
        <v>177</v>
      </c>
    </row>
    <row r="242" ht="15">
      <c r="R242" s="100" t="s">
        <v>178</v>
      </c>
    </row>
  </sheetData>
  <sheetProtection/>
  <mergeCells count="58">
    <mergeCell ref="B2:C2"/>
    <mergeCell ref="D2:I2"/>
    <mergeCell ref="J2:L2"/>
    <mergeCell ref="M2:N2"/>
    <mergeCell ref="B4:D4"/>
    <mergeCell ref="E4:N4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14:G14"/>
    <mergeCell ref="H14:N14"/>
    <mergeCell ref="B15:G15"/>
    <mergeCell ref="H15:N15"/>
    <mergeCell ref="B17:D17"/>
    <mergeCell ref="E17:G17"/>
    <mergeCell ref="H17:N17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25:C25"/>
    <mergeCell ref="D25:F25"/>
    <mergeCell ref="G25:N25"/>
    <mergeCell ref="B26:C26"/>
    <mergeCell ref="D26:F26"/>
    <mergeCell ref="G26:N26"/>
    <mergeCell ref="C27:F27"/>
    <mergeCell ref="G27:J27"/>
    <mergeCell ref="K27:N27"/>
    <mergeCell ref="C28:F28"/>
    <mergeCell ref="G28:J28"/>
    <mergeCell ref="K28:N28"/>
    <mergeCell ref="C29:F29"/>
    <mergeCell ref="G29:J29"/>
    <mergeCell ref="K29:N29"/>
    <mergeCell ref="B30:F30"/>
    <mergeCell ref="G30:J30"/>
    <mergeCell ref="K30:N30"/>
  </mergeCells>
  <dataValidations count="4">
    <dataValidation type="list" allowBlank="1" showInputMessage="1" showErrorMessage="1" sqref="E4:N4">
      <formula1>$R$192:$R$211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H20:N20">
      <formula1>$R$241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Amado Camacho, Alvaro Augusto</dc:creator>
  <cp:keywords/>
  <dc:description/>
  <cp:lastModifiedBy>VANGELSEIN</cp:lastModifiedBy>
  <dcterms:created xsi:type="dcterms:W3CDTF">2020-01-28T20:40:00Z</dcterms:created>
  <dcterms:modified xsi:type="dcterms:W3CDTF">2020-05-08T00:19:43Z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